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<sst xmlns="http://schemas.openxmlformats.org/spreadsheetml/2006/main" count="108" uniqueCount="80">
  <si>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</si>
  <si>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</si>
  <si>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</si>
  <si>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</si>
  <si>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</si>
  <si>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</si>
  <si>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</si>
  <si>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</si>
  <si>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</si>
  <si>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</si>
  <si>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</si>
  <si>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</si>
  <si>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</si>
  <si>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</si>
  <si>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</si>
  <si>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</si>
  <si>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</si>
  <si>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</si>
  <si>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</si>
  <si>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</si>
  <si>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</si>
  <si>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</si>
  <si>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</si>
  <si>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</si>
  <si>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</si>
  <si>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</si>
  <si>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</si>
  <si>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</si>
  <si>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</si>
  <si>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</si>
  <si>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</si>
  <si>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салат овощной с яблоками</t>
  </si>
  <si>
    <t>ТК№28,Перевалов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</si>
  <si>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</si>
  <si>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</si>
  <si>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</si>
  <si>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</si>
  <si>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</si>
  <si>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</si>
  <si>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</si>
  <si>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</si>
  <si>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</si>
  <si>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</si>
  <si>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</si>
  <si>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</si>
  <si>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</si>
  <si>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</si>
  <si>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груша</t>
  </si>
  <si>
    <t>Обед</t>
  </si>
  <si>
    <t>фасоль консервированная</t>
  </si>
  <si>
    <t>1 блюдо</t>
  </si>
  <si>
    <t>щи из свежей капусты со сметаной</t>
  </si>
  <si>
    <t>54-1с-2020</t>
  </si>
  <si>
    <t>2 блюдо</t>
  </si>
  <si>
    <t>котлеты из говядины</t>
  </si>
  <si>
    <t>54-4м-2020</t>
  </si>
  <si>
    <t>гарнир</t>
  </si>
  <si>
    <t>картофельное пюре</t>
  </si>
  <si>
    <t>ТК№429,Перевалов</t>
  </si>
  <si>
    <t>напиток</t>
  </si>
  <si>
    <t>кисель из апельсинов</t>
  </si>
  <si>
    <t>54-9хн-2020</t>
  </si>
  <si>
    <t>хлеб бел.</t>
  </si>
  <si>
    <t>хлеб пшеничный</t>
  </si>
  <si>
    <t>Полдник</t>
  </si>
  <si>
    <t>булочное</t>
  </si>
  <si>
    <t>печенье</t>
  </si>
  <si>
    <t>кисломол.</t>
  </si>
  <si>
    <t>снежок 2/5%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</si>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</sst>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19</v>
      </c>
      <c r="I3" s="8">
        <v>1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20</v>
      </c>
    </row>
    <row r="7" spans="1:12" s="2" customFormat="1" ht="66" x14ac:dyDescent="0.3">
      <c r="A7" s="22"/>
      <c r="B7" s="23"/>
      <c r="C7" s="24"/>
      <c r="D7" s="25" t="s">
        <v>30</v>
      </c>
      <c r="E7" s="26" t="s">
        <v>31</v>
      </c>
      <c r="F7" s="27">
        <v>130</v>
      </c>
      <c r="G7" s="27">
        <v>1.56</v>
      </c>
      <c r="H7" s="27">
        <v>0.26</v>
      </c>
      <c r="I7" s="27">
        <v>9.49</v>
      </c>
      <c r="J7" s="27">
        <v>46.8</v>
      </c>
      <c r="K7" s="28" t="s">
        <v>32</v>
      </c>
      <c r="L7" s="27">
        <v>9.8000000000000007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60</v>
      </c>
      <c r="G10" s="27">
        <v>2.91</v>
      </c>
      <c r="H10" s="27">
        <v>2.82</v>
      </c>
      <c r="I10" s="27">
        <v>26.26</v>
      </c>
      <c r="J10" s="27">
        <v>134.4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50</v>
      </c>
      <c r="G11" s="27">
        <v>1.95</v>
      </c>
      <c r="H11" s="27">
        <v>1.4</v>
      </c>
      <c r="I11" s="27">
        <v>18.3</v>
      </c>
      <c r="J11" s="27">
        <v>99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655</v>
      </c>
      <c r="G13" s="36">
        <f t="shared" ref="G13:J13" si="0">SUM(G6:G12)</f>
        <v>18.63</v>
      </c>
      <c r="H13" s="36">
        <f t="shared" si="0"/>
        <v>20.479999999999997</v>
      </c>
      <c r="I13" s="36">
        <f t="shared" si="0"/>
        <v>99.55</v>
      </c>
      <c r="J13" s="36">
        <f t="shared" si="0"/>
        <v>654.40000000000009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2</v>
      </c>
      <c r="B14" s="39">
        <f>B6</f>
        <v>5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0.3</v>
      </c>
      <c r="I14" s="27">
        <v>9.4</v>
      </c>
      <c r="J14" s="27">
        <v>41.4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0.3</v>
      </c>
      <c r="I17" s="36">
        <f t="shared" si="2"/>
        <v>9.4</v>
      </c>
      <c r="J17" s="36">
        <f t="shared" si="2"/>
        <v>41.4</v>
      </c>
      <c r="K17" s="37"/>
      <c r="L17" s="36">
        <f>L13+L14</f>
        <v>73</v>
      </c>
    </row>
    <row r="18" spans="1:12" s="2" customFormat="1" ht="52.8" x14ac:dyDescent="0.3">
      <c r="A18" s="38">
        <f>A6</f>
        <v>2</v>
      </c>
      <c r="B18" s="39">
        <f>B6</f>
        <v>5</v>
      </c>
      <c r="C18" s="40" t="s">
        <v>48</v>
      </c>
      <c r="D18" s="29" t="s">
        <v>30</v>
      </c>
      <c r="E18" s="26" t="s">
        <v>49</v>
      </c>
      <c r="F18" s="27">
        <v>100</v>
      </c>
      <c r="G18" s="27">
        <v>5.33</v>
      </c>
      <c r="H18" s="27">
        <v>0.17</v>
      </c>
      <c r="I18" s="27">
        <v>14.87</v>
      </c>
      <c r="J18" s="27">
        <v>84</v>
      </c>
      <c r="K18" s="28" t="s">
        <v>41</v>
      </c>
      <c r="L18" s="27">
        <v>13.12</v>
      </c>
    </row>
    <row r="19" spans="1:12" s="2" customFormat="1" ht="79.2" x14ac:dyDescent="0.3">
      <c r="A19" s="22"/>
      <c r="B19" s="23"/>
      <c r="C19" s="24"/>
      <c r="D19" s="29" t="s">
        <v>50</v>
      </c>
      <c r="E19" s="26" t="s">
        <v>51</v>
      </c>
      <c r="F19" s="27">
        <v>250</v>
      </c>
      <c r="G19" s="27">
        <v>2.08</v>
      </c>
      <c r="H19" s="27">
        <v>6.08</v>
      </c>
      <c r="I19" s="27">
        <v>7.25</v>
      </c>
      <c r="J19" s="27">
        <v>91.95</v>
      </c>
      <c r="K19" s="28" t="s">
        <v>52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100</v>
      </c>
      <c r="G20" s="27">
        <v>18.8</v>
      </c>
      <c r="H20" s="27">
        <v>15.87</v>
      </c>
      <c r="I20" s="27">
        <v>15.2</v>
      </c>
      <c r="J20" s="27">
        <v>278.67</v>
      </c>
      <c r="K20" s="28" t="s">
        <v>55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56</v>
      </c>
      <c r="E21" s="26" t="s">
        <v>57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58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61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62</v>
      </c>
      <c r="E23" s="26" t="s">
        <v>63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940</v>
      </c>
      <c r="G27" s="36">
        <f t="shared" ref="G27:J27" si="3">SUM(G18:G26)</f>
        <v>36.370000000000005</v>
      </c>
      <c r="H27" s="36">
        <f t="shared" si="3"/>
        <v>35.67</v>
      </c>
      <c r="I27" s="36">
        <f t="shared" si="3"/>
        <v>124.65000000000002</v>
      </c>
      <c r="J27" s="36">
        <f t="shared" si="3"/>
        <v>957.62</v>
      </c>
      <c r="K27" s="37"/>
      <c r="L27" s="36">
        <f>L18+L19+L20+L21+L22+L23+L24</f>
        <v>107</v>
      </c>
    </row>
    <row r="28" spans="1:12" s="2" customFormat="1" ht="39.6" x14ac:dyDescent="0.3">
      <c r="A28" s="38">
        <f>A6</f>
        <v>2</v>
      </c>
      <c r="B28" s="39">
        <f>B6</f>
        <v>5</v>
      </c>
      <c r="C28" s="40" t="s">
        <v>64</v>
      </c>
      <c r="D28" s="41" t="s">
        <v>65</v>
      </c>
      <c r="E28" s="26" t="s">
        <v>66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41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67</v>
      </c>
      <c r="E29" s="26" t="s">
        <v>68</v>
      </c>
      <c r="F29" s="27">
        <v>220</v>
      </c>
      <c r="G29" s="27">
        <v>5.94</v>
      </c>
      <c r="H29" s="27">
        <v>5.5</v>
      </c>
      <c r="I29" s="27">
        <v>23.76</v>
      </c>
      <c r="J29" s="27">
        <v>168.3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350</v>
      </c>
      <c r="G32" s="36">
        <f t="shared" ref="G32:J32" si="4">SUM(G28:G31)</f>
        <v>8.2000000000000011</v>
      </c>
      <c r="H32" s="36">
        <f t="shared" si="4"/>
        <v>10.33</v>
      </c>
      <c r="I32" s="36">
        <f t="shared" si="4"/>
        <v>64.89</v>
      </c>
      <c r="J32" s="36">
        <f t="shared" si="4"/>
        <v>424.13</v>
      </c>
      <c r="K32" s="37"/>
      <c r="L32" s="36">
        <f>L28+L29</f>
        <v>51.92</v>
      </c>
    </row>
    <row r="33" spans="1:12" s="2" customFormat="1" ht="39.6" x14ac:dyDescent="0.3">
      <c r="A33" s="38">
        <f>A6</f>
        <v>2</v>
      </c>
      <c r="B33" s="39">
        <f>B6</f>
        <v>5</v>
      </c>
      <c r="C33" s="40" t="s">
        <v>70</v>
      </c>
      <c r="D33" s="29" t="s">
        <v>27</v>
      </c>
      <c r="E33" s="26" t="s">
        <v>71</v>
      </c>
      <c r="F33" s="27">
        <v>210</v>
      </c>
      <c r="G33" s="27">
        <v>16.559999999999999</v>
      </c>
      <c r="H33" s="27">
        <v>17.28</v>
      </c>
      <c r="I33" s="27">
        <v>19.079999999999998</v>
      </c>
      <c r="J33" s="27">
        <v>297.60000000000002</v>
      </c>
      <c r="K33" s="28" t="s">
        <v>72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73</v>
      </c>
      <c r="F34" s="27">
        <v>130</v>
      </c>
      <c r="G34" s="27">
        <v>0.87</v>
      </c>
      <c r="H34" s="27">
        <v>0</v>
      </c>
      <c r="I34" s="27">
        <v>5.42</v>
      </c>
      <c r="J34" s="27">
        <v>24.92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75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62</v>
      </c>
      <c r="E36" s="26" t="s">
        <v>63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40</v>
      </c>
      <c r="G37" s="27">
        <v>1.56</v>
      </c>
      <c r="H37" s="27">
        <v>1.1200000000000001</v>
      </c>
      <c r="I37" s="27">
        <v>14.64</v>
      </c>
      <c r="J37" s="27">
        <v>79.2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600</v>
      </c>
      <c r="G39" s="36">
        <f t="shared" ref="G39:J39" si="5">SUM(G33:G38)</f>
        <v>23.81</v>
      </c>
      <c r="H39" s="36">
        <f t="shared" si="5"/>
        <v>22.71</v>
      </c>
      <c r="I39" s="36">
        <f t="shared" si="5"/>
        <v>70.960000000000008</v>
      </c>
      <c r="J39" s="36">
        <f t="shared" si="5"/>
        <v>562.42000000000007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2</v>
      </c>
      <c r="B40" s="39">
        <f>B6</f>
        <v>5</v>
      </c>
      <c r="C40" s="40" t="s">
        <v>77</v>
      </c>
      <c r="D40" s="41" t="s">
        <v>59</v>
      </c>
      <c r="E40" s="26" t="s">
        <v>78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6">SUM(G40:G45)</f>
        <v>0.6</v>
      </c>
      <c r="H46" s="36">
        <f t="shared" si="6"/>
        <v>0.4</v>
      </c>
      <c r="I46" s="36">
        <f t="shared" si="6"/>
        <v>32.6</v>
      </c>
      <c r="J46" s="36">
        <f t="shared" si="6"/>
        <v>136.4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5</v>
      </c>
      <c r="C47" s="51" t="s">
        <v>79</v>
      </c>
      <c r="D47" s="52"/>
      <c r="E47" s="45"/>
      <c r="F47" s="46">
        <f>F13+F17+F27+F32+F39+F46</f>
        <v>2845</v>
      </c>
      <c r="G47" s="46">
        <f t="shared" ref="G47:J47" si="7">G13+G17+G27+G32+G39+G46</f>
        <v>88.01</v>
      </c>
      <c r="H47" s="46">
        <f t="shared" si="7"/>
        <v>89.890000000000015</v>
      </c>
      <c r="I47" s="46">
        <f t="shared" si="7"/>
        <v>402.05000000000007</v>
      </c>
      <c r="J47" s="46">
        <f t="shared" si="7"/>
        <v>2776.3700000000003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2023-12-19T03:14:08Z</dcterms:created>
  <dcterms:modified xsi:type="dcterms:W3CDTF">2024-01-11T03:40:46Z</dcterms:modified>
</cp:coreProperties>
</file>