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<sst xmlns="http://schemas.openxmlformats.org/spreadsheetml/2006/main" count="108" uniqueCount="81">
  <si>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</si>
  <si>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</si>
  <si>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</si>
  <si>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</si>
  <si>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</si>
  <si>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</si>
  <si>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</si>
  <si>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</si>
  <si>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</si>
  <si>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</si>
  <si>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</si>
  <si>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</si>
  <si>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</si>
  <si>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</si>
  <si>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</si>
  <si>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</si>
  <si>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</si>
  <si>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</si>
  <si>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</si>
  <si>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</si>
  <si>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</si>
  <si>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</si>
  <si>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</si>
  <si>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</si>
  <si>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</si>
  <si>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</si>
  <si>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</si>
  <si>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</si>
  <si>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гречневая</t>
  </si>
  <si>
    <t>54-20к-2020</t>
  </si>
  <si>
    <t>хол.закуска</t>
  </si>
  <si>
    <t>огурец в нарезке</t>
  </si>
  <si>
    <t>54-2з-2020</t>
  </si>
  <si>
    <t>гор.напиток</t>
  </si>
  <si>
    <t>кофейный напиток с молоком</t>
  </si>
  <si>
    <t>ТК№501,Перевалов</t>
  </si>
  <si>
    <t>сыр</t>
  </si>
  <si>
    <t>сыр твердых сортов в нарезке</t>
  </si>
  <si>
    <t>54-1з-2020</t>
  </si>
  <si>
    <t>хлеб бел.</t>
  </si>
  <si>
    <t xml:space="preserve">хлеб пшеничный 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</si>
  <si>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</si>
  <si>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</si>
  <si>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</si>
  <si>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</si>
  <si>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</si>
  <si>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</si>
  <si>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</si>
  <si>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</si>
  <si>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закуска</t>
  </si>
  <si>
    <t>винегрет с растительным маслом</t>
  </si>
  <si>
    <t>54-16,з-2020</t>
  </si>
  <si>
    <t>1 блюдо</t>
  </si>
  <si>
    <t>суп крестьянский с рисом</t>
  </si>
  <si>
    <t>54-11с-2020</t>
  </si>
  <si>
    <t>2 блюдо</t>
  </si>
  <si>
    <t>бефстроганов из отварной говядины</t>
  </si>
  <si>
    <t>54-1м-2020</t>
  </si>
  <si>
    <t>гарнир</t>
  </si>
  <si>
    <t>рис отварной</t>
  </si>
  <si>
    <t>54-6г-2020</t>
  </si>
  <si>
    <t>напиток</t>
  </si>
  <si>
    <t>компот из смеси сухофруктов</t>
  </si>
  <si>
    <t>54-7хн-2020</t>
  </si>
  <si>
    <t>хлеб пшеничный</t>
  </si>
  <si>
    <t>Полдник</t>
  </si>
  <si>
    <t>булочное</t>
  </si>
  <si>
    <t>вафли</t>
  </si>
  <si>
    <t>сок персиковый</t>
  </si>
  <si>
    <t>банан</t>
  </si>
  <si>
    <t>Ужин</t>
  </si>
  <si>
    <t>кнели рыбные припущенные в молоке</t>
  </si>
  <si>
    <t>ТК№334,Перевалов</t>
  </si>
  <si>
    <t>картофельное пюре</t>
  </si>
  <si>
    <t>ТК№429,Перевалов</t>
  </si>
  <si>
    <t>какао с молоком</t>
  </si>
  <si>
    <t>ТК№496,Перевалов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</si>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</sst>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8" xfId="0" applyFont="1" applyFill="1" applyBorder="1" applyAlignment="1">
      <alignment vertical="top" wrapText="1"/>
    </xf>
    <xf numFmtId="0" fontId="1" fillId="5" borderId="18" xfId="0" applyFont="1" applyFill="1" applyBorder="1" applyAlignment="1">
      <alignment horizontal="center" vertical="top" wrapText="1"/>
    </xf>
    <xf numFmtId="0" fontId="1" fillId="5" borderId="21" xfId="0" applyFont="1" applyFill="1" applyBorder="1" applyAlignment="1">
      <alignment horizontal="center" vertical="top" wrapText="1"/>
    </xf>
    <xf numFmtId="0" fontId="1" fillId="5" borderId="2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ht="15.6" customHeight="1" x14ac:dyDescent="0.3">
      <c r="A1" s="1" t="s">
        <v>0</v>
      </c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</row>
    <row r="2" spans="1:12" s="2" customFormat="1" ht="15.6" customHeight="1" x14ac:dyDescent="0.25">
      <c r="A2" s="4" t="s">
        <v>5</v>
      </c>
      <c r="D2" s="1"/>
      <c r="G2" s="2" t="s">
        <v>6</v>
      </c>
      <c r="H2" s="51" t="s">
        <v>7</v>
      </c>
      <c r="I2" s="51"/>
      <c r="J2" s="51"/>
      <c r="K2" s="51"/>
    </row>
    <row r="3" spans="1:12" s="2" customFormat="1" ht="15.6" customHeight="1" x14ac:dyDescent="0.25">
      <c r="A3" s="5" t="s">
        <v>8</v>
      </c>
      <c r="D3" s="6"/>
      <c r="E3" s="7" t="s">
        <v>9</v>
      </c>
      <c r="G3" s="2" t="s">
        <v>10</v>
      </c>
      <c r="H3" s="8">
        <v>18</v>
      </c>
      <c r="I3" s="8">
        <v>2</v>
      </c>
      <c r="J3" s="9">
        <v>2024</v>
      </c>
      <c r="K3" s="1"/>
    </row>
    <row r="4" spans="1:12" s="2" customFormat="1" ht="15.6" customHeight="1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15.6" customHeight="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15.6" customHeight="1" x14ac:dyDescent="0.3">
      <c r="A6" s="15">
        <v>2</v>
      </c>
      <c r="B6" s="16">
        <v>7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7.1</v>
      </c>
      <c r="H6" s="20">
        <v>6.5</v>
      </c>
      <c r="I6" s="20">
        <v>27.7</v>
      </c>
      <c r="J6" s="20">
        <v>197.2</v>
      </c>
      <c r="K6" s="21" t="s">
        <v>29</v>
      </c>
      <c r="L6" s="20">
        <v>18.329999999999998</v>
      </c>
    </row>
    <row r="7" spans="1:12" s="2" customFormat="1" ht="15.6" customHeight="1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0.83</v>
      </c>
      <c r="H7" s="27">
        <v>0</v>
      </c>
      <c r="I7" s="27">
        <v>3</v>
      </c>
      <c r="J7" s="27">
        <v>15.17</v>
      </c>
      <c r="K7" s="28" t="s">
        <v>32</v>
      </c>
      <c r="L7" s="27">
        <v>5.94</v>
      </c>
    </row>
    <row r="8" spans="1:12" s="2" customFormat="1" ht="15.6" customHeight="1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3.2</v>
      </c>
      <c r="H8" s="27">
        <v>2.7</v>
      </c>
      <c r="I8" s="27">
        <v>15.9</v>
      </c>
      <c r="J8" s="27">
        <v>79</v>
      </c>
      <c r="K8" s="28" t="s">
        <v>35</v>
      </c>
      <c r="L8" s="27">
        <v>1</v>
      </c>
    </row>
    <row r="9" spans="1:12" s="2" customFormat="1" ht="15.6" customHeight="1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2.34</v>
      </c>
      <c r="H9" s="27">
        <v>3</v>
      </c>
      <c r="I9" s="27">
        <v>0</v>
      </c>
      <c r="J9" s="27">
        <v>36.33</v>
      </c>
      <c r="K9" s="28" t="s">
        <v>38</v>
      </c>
      <c r="L9" s="27">
        <v>2.16</v>
      </c>
    </row>
    <row r="10" spans="1:12" s="2" customFormat="1" ht="15.6" customHeight="1" x14ac:dyDescent="0.3">
      <c r="A10" s="22"/>
      <c r="B10" s="23"/>
      <c r="C10" s="24"/>
      <c r="D10" s="29" t="s">
        <v>39</v>
      </c>
      <c r="E10" s="26" t="s">
        <v>40</v>
      </c>
      <c r="F10" s="27">
        <v>50</v>
      </c>
      <c r="G10" s="27">
        <v>2.42</v>
      </c>
      <c r="H10" s="27">
        <v>2.35</v>
      </c>
      <c r="I10" s="27">
        <v>21.88</v>
      </c>
      <c r="J10" s="27">
        <v>112</v>
      </c>
      <c r="K10" s="28" t="s">
        <v>41</v>
      </c>
      <c r="L10" s="27">
        <v>2.6</v>
      </c>
    </row>
    <row r="11" spans="1:12" s="2" customFormat="1" ht="15.6" customHeight="1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ht="15.6" customHeigh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ht="15.6" customHeight="1" x14ac:dyDescent="0.3">
      <c r="A13" s="31"/>
      <c r="B13" s="32"/>
      <c r="C13" s="33"/>
      <c r="D13" s="34" t="s">
        <v>44</v>
      </c>
      <c r="E13" s="35"/>
      <c r="F13" s="36">
        <f>SUM(F6:F12)</f>
        <v>600</v>
      </c>
      <c r="G13" s="36">
        <f t="shared" ref="G13:J13" si="0">SUM(G6:G12)</f>
        <v>17.45</v>
      </c>
      <c r="H13" s="36">
        <f t="shared" si="0"/>
        <v>15.669999999999998</v>
      </c>
      <c r="I13" s="36">
        <f t="shared" si="0"/>
        <v>83.12</v>
      </c>
      <c r="J13" s="36">
        <f t="shared" si="0"/>
        <v>518.9</v>
      </c>
      <c r="K13" s="37"/>
      <c r="L13" s="36">
        <f t="shared" ref="L13" si="1">SUM(L6:L12)</f>
        <v>47</v>
      </c>
    </row>
    <row r="14" spans="1:12" s="2" customFormat="1" ht="15.6" customHeight="1" x14ac:dyDescent="0.3">
      <c r="A14" s="38">
        <f>A6</f>
        <v>2</v>
      </c>
      <c r="B14" s="39">
        <f>B6</f>
        <v>7</v>
      </c>
      <c r="C14" s="40" t="s">
        <v>45</v>
      </c>
      <c r="D14" s="41" t="s">
        <v>46</v>
      </c>
      <c r="E14" s="26" t="s">
        <v>47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41</v>
      </c>
      <c r="L14" s="27">
        <v>20</v>
      </c>
    </row>
    <row r="15" spans="1:12" s="2" customFormat="1" ht="15.6" customHeigh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ht="15.6" customHeigh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ht="15.6" customHeight="1" x14ac:dyDescent="0.3">
      <c r="A17" s="31"/>
      <c r="B17" s="32"/>
      <c r="C17" s="33"/>
      <c r="D17" s="34" t="s">
        <v>44</v>
      </c>
      <c r="E17" s="35"/>
      <c r="F17" s="36">
        <f>SUM(F14:F16)</f>
        <v>100</v>
      </c>
      <c r="G17" s="36">
        <f t="shared" ref="G17:J17" si="2">SUM(G14:G16)</f>
        <v>0.4</v>
      </c>
      <c r="H17" s="36">
        <f t="shared" si="2"/>
        <v>0.4</v>
      </c>
      <c r="I17" s="36">
        <f t="shared" si="2"/>
        <v>8.9</v>
      </c>
      <c r="J17" s="36">
        <f t="shared" si="2"/>
        <v>40.299999999999997</v>
      </c>
      <c r="K17" s="37"/>
      <c r="L17" s="36">
        <f>L13+L14</f>
        <v>67</v>
      </c>
    </row>
    <row r="18" spans="1:12" s="2" customFormat="1" ht="15.6" customHeight="1" x14ac:dyDescent="0.3">
      <c r="A18" s="38">
        <f>A6</f>
        <v>2</v>
      </c>
      <c r="B18" s="39">
        <f>B6</f>
        <v>7</v>
      </c>
      <c r="C18" s="40" t="s">
        <v>48</v>
      </c>
      <c r="D18" s="29" t="s">
        <v>49</v>
      </c>
      <c r="E18" s="26" t="s">
        <v>50</v>
      </c>
      <c r="F18" s="27">
        <v>60</v>
      </c>
      <c r="G18" s="27">
        <v>0.7</v>
      </c>
      <c r="H18" s="27">
        <v>5.3</v>
      </c>
      <c r="I18" s="27">
        <v>4.5</v>
      </c>
      <c r="J18" s="27">
        <v>68.900000000000006</v>
      </c>
      <c r="K18" s="28" t="s">
        <v>51</v>
      </c>
      <c r="L18" s="27">
        <v>8.31</v>
      </c>
    </row>
    <row r="19" spans="1:12" s="2" customFormat="1" ht="15.6" customHeight="1" x14ac:dyDescent="0.3">
      <c r="A19" s="22"/>
      <c r="B19" s="23"/>
      <c r="C19" s="24"/>
      <c r="D19" s="29" t="s">
        <v>52</v>
      </c>
      <c r="E19" s="26" t="s">
        <v>53</v>
      </c>
      <c r="F19" s="27">
        <v>200</v>
      </c>
      <c r="G19" s="27">
        <v>1.78</v>
      </c>
      <c r="H19" s="27">
        <v>4.9000000000000004</v>
      </c>
      <c r="I19" s="27">
        <v>11.92</v>
      </c>
      <c r="J19" s="27">
        <v>98.92</v>
      </c>
      <c r="K19" s="28" t="s">
        <v>54</v>
      </c>
      <c r="L19" s="27">
        <v>5.2</v>
      </c>
    </row>
    <row r="20" spans="1:12" s="2" customFormat="1" ht="15.6" customHeight="1" x14ac:dyDescent="0.3">
      <c r="A20" s="22"/>
      <c r="B20" s="23"/>
      <c r="C20" s="24"/>
      <c r="D20" s="29" t="s">
        <v>55</v>
      </c>
      <c r="E20" s="26" t="s">
        <v>56</v>
      </c>
      <c r="F20" s="27">
        <v>90</v>
      </c>
      <c r="G20" s="27">
        <v>13.68</v>
      </c>
      <c r="H20" s="27">
        <v>11.79</v>
      </c>
      <c r="I20" s="27">
        <v>2.25</v>
      </c>
      <c r="J20" s="27">
        <v>169.56</v>
      </c>
      <c r="K20" s="28" t="s">
        <v>57</v>
      </c>
      <c r="L20" s="27">
        <v>48.1</v>
      </c>
    </row>
    <row r="21" spans="1:12" s="2" customFormat="1" ht="15.6" customHeight="1" x14ac:dyDescent="0.3">
      <c r="A21" s="22"/>
      <c r="B21" s="23"/>
      <c r="C21" s="24"/>
      <c r="D21" s="29" t="s">
        <v>58</v>
      </c>
      <c r="E21" s="26" t="s">
        <v>59</v>
      </c>
      <c r="F21" s="27">
        <v>150</v>
      </c>
      <c r="G21" s="27">
        <v>3.6</v>
      </c>
      <c r="H21" s="27">
        <v>5.2</v>
      </c>
      <c r="I21" s="27">
        <v>38.1</v>
      </c>
      <c r="J21" s="27">
        <v>213.5</v>
      </c>
      <c r="K21" s="28" t="s">
        <v>60</v>
      </c>
      <c r="L21" s="27">
        <v>9.52</v>
      </c>
    </row>
    <row r="22" spans="1:12" s="2" customFormat="1" ht="15.6" customHeight="1" x14ac:dyDescent="0.3">
      <c r="A22" s="22"/>
      <c r="B22" s="23"/>
      <c r="C22" s="24"/>
      <c r="D22" s="29" t="s">
        <v>61</v>
      </c>
      <c r="E22" s="26" t="s">
        <v>62</v>
      </c>
      <c r="F22" s="27">
        <v>200</v>
      </c>
      <c r="G22" s="27">
        <v>0.6</v>
      </c>
      <c r="H22" s="27">
        <v>0</v>
      </c>
      <c r="I22" s="27">
        <v>22.7</v>
      </c>
      <c r="J22" s="27">
        <v>93.2</v>
      </c>
      <c r="K22" s="28" t="s">
        <v>63</v>
      </c>
      <c r="L22" s="27">
        <v>16.329999999999998</v>
      </c>
    </row>
    <row r="23" spans="1:12" s="2" customFormat="1" ht="15.6" customHeight="1" x14ac:dyDescent="0.3">
      <c r="A23" s="22"/>
      <c r="B23" s="23"/>
      <c r="C23" s="24"/>
      <c r="D23" s="29" t="s">
        <v>39</v>
      </c>
      <c r="E23" s="26" t="s">
        <v>64</v>
      </c>
      <c r="F23" s="27">
        <v>60</v>
      </c>
      <c r="G23" s="27">
        <v>2.91</v>
      </c>
      <c r="H23" s="27">
        <v>2.82</v>
      </c>
      <c r="I23" s="27">
        <v>26.27</v>
      </c>
      <c r="J23" s="27">
        <v>134.4</v>
      </c>
      <c r="K23" s="28" t="s">
        <v>41</v>
      </c>
      <c r="L23" s="27">
        <v>3.24</v>
      </c>
    </row>
    <row r="24" spans="1:12" s="2" customFormat="1" ht="15.6" customHeight="1" x14ac:dyDescent="0.3">
      <c r="A24" s="22"/>
      <c r="B24" s="23"/>
      <c r="C24" s="24"/>
      <c r="D24" s="29" t="s">
        <v>42</v>
      </c>
      <c r="E24" s="26" t="s">
        <v>43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41</v>
      </c>
      <c r="L24" s="27">
        <v>1.3</v>
      </c>
    </row>
    <row r="25" spans="1:12" s="2" customFormat="1" ht="15.6" customHeigh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ht="15.6" customHeigh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ht="15.6" customHeight="1" x14ac:dyDescent="0.3">
      <c r="A27" s="31"/>
      <c r="B27" s="32"/>
      <c r="C27" s="33"/>
      <c r="D27" s="34" t="s">
        <v>44</v>
      </c>
      <c r="E27" s="35"/>
      <c r="F27" s="36">
        <f>SUM(F18:F26)</f>
        <v>780</v>
      </c>
      <c r="G27" s="36">
        <f t="shared" ref="G27:J27" si="3">SUM(G18:G26)</f>
        <v>24.050000000000004</v>
      </c>
      <c r="H27" s="36">
        <f t="shared" si="3"/>
        <v>30.569999999999997</v>
      </c>
      <c r="I27" s="36">
        <f t="shared" si="3"/>
        <v>113.06</v>
      </c>
      <c r="J27" s="36">
        <f t="shared" si="3"/>
        <v>818.08</v>
      </c>
      <c r="K27" s="37"/>
      <c r="L27" s="36">
        <f>L18+L19+L20+L21+L22+L23+L24</f>
        <v>91.999999999999986</v>
      </c>
    </row>
    <row r="28" spans="1:12" s="2" customFormat="1" ht="15.6" customHeight="1" x14ac:dyDescent="0.3">
      <c r="A28" s="38">
        <f>A6</f>
        <v>2</v>
      </c>
      <c r="B28" s="39">
        <f>B6</f>
        <v>7</v>
      </c>
      <c r="C28" s="40" t="s">
        <v>65</v>
      </c>
      <c r="D28" s="41" t="s">
        <v>66</v>
      </c>
      <c r="E28" s="26" t="s">
        <v>67</v>
      </c>
      <c r="F28" s="27">
        <v>20</v>
      </c>
      <c r="G28" s="27">
        <v>0.78</v>
      </c>
      <c r="H28" s="27">
        <v>3</v>
      </c>
      <c r="I28" s="27">
        <v>12.5</v>
      </c>
      <c r="J28" s="27">
        <v>108.4</v>
      </c>
      <c r="K28" s="28" t="s">
        <v>41</v>
      </c>
      <c r="L28" s="27">
        <v>29.41</v>
      </c>
    </row>
    <row r="29" spans="1:12" s="2" customFormat="1" ht="15.6" customHeight="1" x14ac:dyDescent="0.3">
      <c r="A29" s="22"/>
      <c r="B29" s="23"/>
      <c r="C29" s="24"/>
      <c r="D29" s="41" t="s">
        <v>61</v>
      </c>
      <c r="E29" s="26" t="s">
        <v>68</v>
      </c>
      <c r="F29" s="27">
        <v>200</v>
      </c>
      <c r="G29" s="27">
        <v>0.6</v>
      </c>
      <c r="H29" s="27">
        <v>0</v>
      </c>
      <c r="I29" s="27">
        <v>33.6</v>
      </c>
      <c r="J29" s="27">
        <v>136.80000000000001</v>
      </c>
      <c r="K29" s="28" t="s">
        <v>41</v>
      </c>
      <c r="L29" s="27">
        <v>18.09</v>
      </c>
    </row>
    <row r="30" spans="1:12" s="2" customFormat="1" ht="15.6" customHeight="1" x14ac:dyDescent="0.3">
      <c r="A30" s="22"/>
      <c r="B30" s="23"/>
      <c r="C30" s="24"/>
      <c r="D30" s="25" t="s">
        <v>46</v>
      </c>
      <c r="E30" s="26" t="s">
        <v>69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41</v>
      </c>
      <c r="L30" s="27"/>
    </row>
    <row r="31" spans="1:12" s="2" customFormat="1" ht="15.6" customHeigh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ht="15.6" customHeight="1" x14ac:dyDescent="0.3">
      <c r="A32" s="31"/>
      <c r="B32" s="32"/>
      <c r="C32" s="33"/>
      <c r="D32" s="34" t="s">
        <v>44</v>
      </c>
      <c r="E32" s="35"/>
      <c r="F32" s="36">
        <f>SUM(F28:F31)</f>
        <v>320</v>
      </c>
      <c r="G32" s="36">
        <f t="shared" ref="G32:J32" si="4">SUM(G28:G31)</f>
        <v>2.4699999999999998</v>
      </c>
      <c r="H32" s="36">
        <f t="shared" si="4"/>
        <v>3.33</v>
      </c>
      <c r="I32" s="36">
        <f t="shared" si="4"/>
        <v>68.48</v>
      </c>
      <c r="J32" s="36">
        <f t="shared" si="4"/>
        <v>338.43</v>
      </c>
      <c r="K32" s="37"/>
      <c r="L32" s="36">
        <f>L28+L29</f>
        <v>47.5</v>
      </c>
    </row>
    <row r="33" spans="1:12" s="2" customFormat="1" ht="15.6" customHeight="1" x14ac:dyDescent="0.3">
      <c r="A33" s="38">
        <f>A6</f>
        <v>2</v>
      </c>
      <c r="B33" s="39">
        <f>B6</f>
        <v>7</v>
      </c>
      <c r="C33" s="40" t="s">
        <v>70</v>
      </c>
      <c r="D33" s="29" t="s">
        <v>27</v>
      </c>
      <c r="E33" s="26" t="s">
        <v>71</v>
      </c>
      <c r="F33" s="27">
        <v>90</v>
      </c>
      <c r="G33" s="27">
        <v>12.24</v>
      </c>
      <c r="H33" s="27">
        <v>1.26</v>
      </c>
      <c r="I33" s="27">
        <v>4.95</v>
      </c>
      <c r="J33" s="27">
        <v>80.099999999999994</v>
      </c>
      <c r="K33" s="28" t="s">
        <v>72</v>
      </c>
      <c r="L33" s="27">
        <v>12.1</v>
      </c>
    </row>
    <row r="34" spans="1:12" s="2" customFormat="1" ht="15.6" customHeight="1" x14ac:dyDescent="0.3">
      <c r="A34" s="22"/>
      <c r="B34" s="23"/>
      <c r="C34" s="24"/>
      <c r="D34" s="29" t="s">
        <v>58</v>
      </c>
      <c r="E34" s="26" t="s">
        <v>73</v>
      </c>
      <c r="F34" s="27">
        <v>160</v>
      </c>
      <c r="G34" s="27">
        <v>3.36</v>
      </c>
      <c r="H34" s="27">
        <v>7.04</v>
      </c>
      <c r="I34" s="27">
        <v>17.440000000000001</v>
      </c>
      <c r="J34" s="27">
        <v>147.19999999999999</v>
      </c>
      <c r="K34" s="28" t="s">
        <v>74</v>
      </c>
      <c r="L34" s="27">
        <v>11.25</v>
      </c>
    </row>
    <row r="35" spans="1:12" s="2" customFormat="1" ht="15.6" customHeight="1" x14ac:dyDescent="0.3">
      <c r="A35" s="22"/>
      <c r="B35" s="23"/>
      <c r="C35" s="24"/>
      <c r="D35" s="29" t="s">
        <v>61</v>
      </c>
      <c r="E35" s="26" t="s">
        <v>75</v>
      </c>
      <c r="F35" s="27">
        <v>190</v>
      </c>
      <c r="G35" s="27">
        <v>3.42</v>
      </c>
      <c r="H35" s="27">
        <v>3.14</v>
      </c>
      <c r="I35" s="27">
        <v>23.75</v>
      </c>
      <c r="J35" s="27">
        <v>136.80000000000001</v>
      </c>
      <c r="K35" s="28" t="s">
        <v>76</v>
      </c>
      <c r="L35" s="27">
        <v>5.15</v>
      </c>
    </row>
    <row r="36" spans="1:12" s="2" customFormat="1" ht="15.6" customHeight="1" x14ac:dyDescent="0.3">
      <c r="A36" s="22"/>
      <c r="B36" s="23"/>
      <c r="C36" s="24"/>
      <c r="D36" s="29" t="s">
        <v>39</v>
      </c>
      <c r="E36" s="26" t="s">
        <v>64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41</v>
      </c>
      <c r="L36" s="27">
        <v>2.7</v>
      </c>
    </row>
    <row r="37" spans="1:12" s="2" customFormat="1" ht="15.6" customHeight="1" x14ac:dyDescent="0.3">
      <c r="A37" s="22"/>
      <c r="B37" s="23"/>
      <c r="C37" s="24"/>
      <c r="D37" s="29" t="s">
        <v>42</v>
      </c>
      <c r="E37" s="26" t="s">
        <v>43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41</v>
      </c>
      <c r="L37" s="27">
        <v>1.3</v>
      </c>
    </row>
    <row r="38" spans="1:12" s="2" customFormat="1" ht="15.6" customHeigh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ht="15.6" customHeight="1" x14ac:dyDescent="0.3">
      <c r="A39" s="31"/>
      <c r="B39" s="32"/>
      <c r="C39" s="33"/>
      <c r="D39" s="34" t="s">
        <v>44</v>
      </c>
      <c r="E39" s="35"/>
      <c r="F39" s="36">
        <f>SUM(F33:F38)</f>
        <v>500</v>
      </c>
      <c r="G39" s="36">
        <f t="shared" ref="G39:J39" si="5">SUM(G33:G38)</f>
        <v>21.740000000000002</v>
      </c>
      <c r="H39" s="36">
        <f t="shared" si="5"/>
        <v>13.88</v>
      </c>
      <c r="I39" s="36">
        <f t="shared" si="5"/>
        <v>70.97</v>
      </c>
      <c r="J39" s="36">
        <f t="shared" si="5"/>
        <v>493.30000000000007</v>
      </c>
      <c r="K39" s="37"/>
      <c r="L39" s="36">
        <f>L33+L34+L35+L36+L37</f>
        <v>32.5</v>
      </c>
    </row>
    <row r="40" spans="1:12" s="2" customFormat="1" ht="15.6" customHeight="1" x14ac:dyDescent="0.3">
      <c r="A40" s="38">
        <f>A6</f>
        <v>2</v>
      </c>
      <c r="B40" s="39">
        <f>B6</f>
        <v>7</v>
      </c>
      <c r="C40" s="40" t="s">
        <v>77</v>
      </c>
      <c r="D40" s="41" t="s">
        <v>78</v>
      </c>
      <c r="E40" s="26" t="s">
        <v>79</v>
      </c>
      <c r="F40" s="27">
        <v>200</v>
      </c>
      <c r="G40" s="27">
        <v>6.8</v>
      </c>
      <c r="H40" s="27">
        <v>5</v>
      </c>
      <c r="I40" s="27">
        <v>11</v>
      </c>
      <c r="J40" s="27">
        <v>116.2</v>
      </c>
      <c r="K40" s="28" t="s">
        <v>41</v>
      </c>
      <c r="L40" s="27">
        <v>14</v>
      </c>
    </row>
    <row r="41" spans="1:12" s="2" customFormat="1" ht="15.6" customHeigh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ht="15.6" customHeigh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ht="15.6" customHeigh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ht="15.6" customHeigh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ht="15.6" customHeigh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ht="15.6" customHeight="1" x14ac:dyDescent="0.3">
      <c r="A46" s="31"/>
      <c r="B46" s="32"/>
      <c r="C46" s="33"/>
      <c r="D46" s="42" t="s">
        <v>44</v>
      </c>
      <c r="E46" s="35"/>
      <c r="F46" s="36">
        <f>SUM(F40:F45)</f>
        <v>200</v>
      </c>
      <c r="G46" s="36">
        <f t="shared" ref="G46:J46" si="6">SUM(G40:G45)</f>
        <v>6.8</v>
      </c>
      <c r="H46" s="36">
        <f t="shared" si="6"/>
        <v>5</v>
      </c>
      <c r="I46" s="36">
        <f t="shared" si="6"/>
        <v>11</v>
      </c>
      <c r="J46" s="36">
        <f t="shared" si="6"/>
        <v>116.2</v>
      </c>
      <c r="K46" s="37"/>
      <c r="L46" s="36">
        <f>L40</f>
        <v>14</v>
      </c>
    </row>
    <row r="47" spans="1:12" s="2" customFormat="1" ht="15.6" customHeight="1" thickBot="1" x14ac:dyDescent="0.3">
      <c r="A47" s="43">
        <f>A6</f>
        <v>2</v>
      </c>
      <c r="B47" s="44">
        <f>B6</f>
        <v>7</v>
      </c>
      <c r="C47" s="52" t="s">
        <v>80</v>
      </c>
      <c r="D47" s="53"/>
      <c r="E47" s="45"/>
      <c r="F47" s="46">
        <f>F13+F17+F27+F32+F39+F46</f>
        <v>2500</v>
      </c>
      <c r="G47" s="46">
        <f t="shared" ref="G47:J47" si="7">G13+G17+G27+G32+G39+G46</f>
        <v>72.910000000000011</v>
      </c>
      <c r="H47" s="46">
        <f t="shared" si="7"/>
        <v>68.849999999999994</v>
      </c>
      <c r="I47" s="46">
        <f t="shared" si="7"/>
        <v>355.53</v>
      </c>
      <c r="J47" s="46">
        <f t="shared" si="7"/>
        <v>2325.21</v>
      </c>
      <c r="K47" s="47"/>
      <c r="L47" s="48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2023-12-19T03:00:40Z</dcterms:created>
  <dcterms:modified xsi:type="dcterms:W3CDTF">2024-02-13T12:38:08Z</dcterms:modified>
</cp:coreProperties>
</file>