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<sst xmlns="http://schemas.openxmlformats.org/spreadsheetml/2006/main" count="114" uniqueCount="84">
  <si>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</si>
  <si>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</si>
  <si>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</si>
  <si>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</si>
  <si>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</si>
  <si>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</si>
  <si>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</si>
  <si>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</si>
  <si>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</si>
  <si>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</si>
  <si>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</si>
  <si>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</si>
  <si>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</si>
  <si>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</si>
  <si>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</si>
  <si>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</si>
  <si>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</si>
  <si>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</si>
  <si>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</si>
  <si>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</si>
  <si>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</si>
  <si>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</si>
  <si>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</si>
  <si>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</si>
  <si>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</si>
  <si>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</si>
  <si>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</si>
  <si>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</si>
  <si>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</si>
  <si>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</si>
  <si>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</si>
  <si>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</si>
  <si>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</si>
  <si>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</si>
  <si>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</si>
  <si>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</si>
  <si>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</si>
  <si>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</si>
  <si>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</si>
  <si>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</si>
  <si>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</si>
  <si>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</si>
  <si>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</si>
  <si>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</si>
  <si>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</si>
  <si>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</si>
  <si>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</si>
  <si>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</si>
  <si>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</si>
  <si>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</si>
  <si>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</si>
  <si>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салат из белокачанной капусты с морковью</t>
  </si>
  <si>
    <t>54-8з-2020</t>
  </si>
  <si>
    <t>1 блюдо</t>
  </si>
  <si>
    <t>суп картофельный с фасолью</t>
  </si>
  <si>
    <t>54-9с-2020</t>
  </si>
  <si>
    <t>2 блюдо</t>
  </si>
  <si>
    <t>котлеты рыбные (минтай)</t>
  </si>
  <si>
    <t>54-3р-2020</t>
  </si>
  <si>
    <t>гарнир</t>
  </si>
  <si>
    <t>каша перловая рассыпчатая</t>
  </si>
  <si>
    <t>54-5г-2020</t>
  </si>
  <si>
    <t>напиток</t>
  </si>
  <si>
    <t>напиток из шиповника</t>
  </si>
  <si>
    <t>ТК№519,Перевалов</t>
  </si>
  <si>
    <t>Полдник</t>
  </si>
  <si>
    <t>булочное</t>
  </si>
  <si>
    <t>вафли</t>
  </si>
  <si>
    <t>кисломол.</t>
  </si>
  <si>
    <t>йогурт2/5%</t>
  </si>
  <si>
    <t>банан</t>
  </si>
  <si>
    <t>сок фруктово-ягодный</t>
  </si>
  <si>
    <t>Ужин</t>
  </si>
  <si>
    <t>макароны отварные с сыром (в том числе сыр 15гр.)</t>
  </si>
  <si>
    <t>54-3г-2020</t>
  </si>
  <si>
    <t>винегрет с растительным маслом</t>
  </si>
  <si>
    <t>54-16з-2020</t>
  </si>
  <si>
    <t>чай черный байховый с сахаром</t>
  </si>
  <si>
    <t>54-2гн-2020</t>
  </si>
  <si>
    <t>хлеб бел</t>
  </si>
  <si>
    <t xml:space="preserve">хлеб пшеничный </t>
  </si>
  <si>
    <t>Ужин 2</t>
  </si>
  <si>
    <t>снежок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</si>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</sst>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15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15.44</v>
      </c>
      <c r="H13" s="35">
        <f t="shared" si="0"/>
        <v>21.700000000000003</v>
      </c>
      <c r="I13" s="35">
        <f t="shared" si="0"/>
        <v>74.850000000000009</v>
      </c>
      <c r="J13" s="35">
        <f t="shared" si="0"/>
        <v>553.93000000000006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2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67</v>
      </c>
    </row>
    <row r="18" spans="1:12" s="2" customFormat="1" ht="92.4" x14ac:dyDescent="0.3">
      <c r="A18" s="37">
        <f>A6</f>
        <v>2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60</v>
      </c>
      <c r="G18" s="27">
        <v>1</v>
      </c>
      <c r="H18" s="27">
        <v>6</v>
      </c>
      <c r="I18" s="27">
        <v>6.1</v>
      </c>
      <c r="J18" s="27">
        <v>81.400000000000006</v>
      </c>
      <c r="K18" s="28" t="s">
        <v>52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6.98</v>
      </c>
      <c r="H19" s="27">
        <v>4.42</v>
      </c>
      <c r="I19" s="27">
        <v>16.82</v>
      </c>
      <c r="J19" s="27">
        <v>134.96</v>
      </c>
      <c r="K19" s="28" t="s">
        <v>55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12.78</v>
      </c>
      <c r="H20" s="27">
        <v>2.52</v>
      </c>
      <c r="I20" s="27">
        <v>6.66</v>
      </c>
      <c r="J20" s="27">
        <v>99.36</v>
      </c>
      <c r="K20" s="28" t="s">
        <v>58</v>
      </c>
      <c r="L20" s="27">
        <v>48.1</v>
      </c>
    </row>
    <row r="21" spans="1:12" s="2" customFormat="1" ht="66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4.4000000000000004</v>
      </c>
      <c r="H21" s="27">
        <v>5.9</v>
      </c>
      <c r="I21" s="27">
        <v>33.6</v>
      </c>
      <c r="J21" s="27">
        <v>205.6</v>
      </c>
      <c r="K21" s="28" t="s">
        <v>61</v>
      </c>
      <c r="L21" s="27">
        <v>9.52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200</v>
      </c>
      <c r="G22" s="27">
        <v>0.7</v>
      </c>
      <c r="H22" s="27">
        <v>0.3</v>
      </c>
      <c r="I22" s="27">
        <v>22.8</v>
      </c>
      <c r="J22" s="27">
        <v>97</v>
      </c>
      <c r="K22" s="28" t="s">
        <v>64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790</v>
      </c>
      <c r="G27" s="35">
        <f t="shared" ref="G27:J27" si="3">SUM(G18:G26)</f>
        <v>30.039999999999996</v>
      </c>
      <c r="H27" s="35">
        <f t="shared" si="3"/>
        <v>22.99</v>
      </c>
      <c r="I27" s="35">
        <f t="shared" si="3"/>
        <v>123.94999999999999</v>
      </c>
      <c r="J27" s="35">
        <f t="shared" si="3"/>
        <v>814.72000000000014</v>
      </c>
      <c r="K27" s="36"/>
      <c r="L27" s="35">
        <f>L18+L19+L20+L21+L22+L23+L24</f>
        <v>91.999999999999986</v>
      </c>
    </row>
    <row r="28" spans="1:12" s="2" customFormat="1" ht="39.6" x14ac:dyDescent="0.3">
      <c r="A28" s="37">
        <f>A6</f>
        <v>2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68</v>
      </c>
      <c r="E29" s="26" t="s">
        <v>69</v>
      </c>
      <c r="F29" s="27">
        <v>100</v>
      </c>
      <c r="G29" s="27">
        <v>3.4</v>
      </c>
      <c r="H29" s="27">
        <v>2.5</v>
      </c>
      <c r="I29" s="27">
        <v>5.5</v>
      </c>
      <c r="J29" s="27">
        <v>58.1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70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ht="52.8" x14ac:dyDescent="0.3">
      <c r="A31" s="22"/>
      <c r="B31" s="23"/>
      <c r="C31" s="24"/>
      <c r="D31" s="25" t="s">
        <v>62</v>
      </c>
      <c r="E31" s="26" t="s">
        <v>71</v>
      </c>
      <c r="F31" s="27">
        <v>200</v>
      </c>
      <c r="G31" s="27">
        <v>0.83</v>
      </c>
      <c r="H31" s="27">
        <v>0</v>
      </c>
      <c r="I31" s="27">
        <v>25.9</v>
      </c>
      <c r="J31" s="27">
        <v>100</v>
      </c>
      <c r="K31" s="28" t="s">
        <v>32</v>
      </c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420</v>
      </c>
      <c r="G32" s="35">
        <f t="shared" ref="G32:J32" si="4">SUM(G28:G31)</f>
        <v>6.1</v>
      </c>
      <c r="H32" s="35">
        <f t="shared" si="4"/>
        <v>5.83</v>
      </c>
      <c r="I32" s="35">
        <f t="shared" si="4"/>
        <v>66.28</v>
      </c>
      <c r="J32" s="35">
        <f t="shared" si="4"/>
        <v>359.73</v>
      </c>
      <c r="K32" s="36"/>
      <c r="L32" s="35">
        <f>L28+L29</f>
        <v>47.5</v>
      </c>
    </row>
    <row r="33" spans="1:12" s="2" customFormat="1" ht="118.8" x14ac:dyDescent="0.3">
      <c r="A33" s="37">
        <f>A6</f>
        <v>2</v>
      </c>
      <c r="B33" s="38">
        <f>B6</f>
        <v>4</v>
      </c>
      <c r="C33" s="39" t="s">
        <v>72</v>
      </c>
      <c r="D33" s="29" t="s">
        <v>27</v>
      </c>
      <c r="E33" s="26" t="s">
        <v>73</v>
      </c>
      <c r="F33" s="27">
        <v>150</v>
      </c>
      <c r="G33" s="27">
        <v>7.7</v>
      </c>
      <c r="H33" s="27">
        <v>7.1</v>
      </c>
      <c r="I33" s="27">
        <v>30.6</v>
      </c>
      <c r="J33" s="27">
        <v>216.5</v>
      </c>
      <c r="K33" s="28" t="s">
        <v>74</v>
      </c>
      <c r="L33" s="27">
        <v>12.1</v>
      </c>
    </row>
    <row r="34" spans="1:12" s="2" customFormat="1" ht="66" x14ac:dyDescent="0.3">
      <c r="A34" s="22"/>
      <c r="B34" s="23"/>
      <c r="C34" s="24"/>
      <c r="D34" s="29" t="s">
        <v>30</v>
      </c>
      <c r="E34" s="26" t="s">
        <v>75</v>
      </c>
      <c r="F34" s="27">
        <v>90</v>
      </c>
      <c r="G34" s="27">
        <v>1.1299999999999999</v>
      </c>
      <c r="H34" s="27">
        <v>8.01</v>
      </c>
      <c r="I34" s="27">
        <v>6.75</v>
      </c>
      <c r="J34" s="27">
        <v>103.27</v>
      </c>
      <c r="K34" s="28" t="s">
        <v>76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62</v>
      </c>
      <c r="E35" s="26" t="s">
        <v>77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78</v>
      </c>
      <c r="L35" s="27">
        <v>5.15</v>
      </c>
    </row>
    <row r="36" spans="1:12" s="2" customFormat="1" ht="39.6" x14ac:dyDescent="0.3">
      <c r="A36" s="22"/>
      <c r="B36" s="23"/>
      <c r="C36" s="24"/>
      <c r="D36" s="42" t="s">
        <v>79</v>
      </c>
      <c r="E36" s="26" t="s">
        <v>80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44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500</v>
      </c>
      <c r="G39" s="35">
        <f t="shared" ref="G39:J39" si="5">SUM(G33:G38)</f>
        <v>11.749999999999998</v>
      </c>
      <c r="H39" s="35">
        <f t="shared" si="5"/>
        <v>17.549999999999997</v>
      </c>
      <c r="I39" s="35">
        <f t="shared" si="5"/>
        <v>68.580000000000013</v>
      </c>
      <c r="J39" s="35">
        <f t="shared" si="5"/>
        <v>475.37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2</v>
      </c>
      <c r="B40" s="38">
        <f>B6</f>
        <v>4</v>
      </c>
      <c r="C40" s="39" t="s">
        <v>81</v>
      </c>
      <c r="D40" s="40" t="s">
        <v>68</v>
      </c>
      <c r="E40" s="26" t="s">
        <v>82</v>
      </c>
      <c r="F40" s="27">
        <v>200</v>
      </c>
      <c r="G40" s="27">
        <v>5.4</v>
      </c>
      <c r="H40" s="27">
        <v>5</v>
      </c>
      <c r="I40" s="27">
        <v>21.6</v>
      </c>
      <c r="J40" s="27">
        <v>153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46</v>
      </c>
      <c r="E46" s="34"/>
      <c r="F46" s="35">
        <f>SUM(F40:F45)</f>
        <v>200</v>
      </c>
      <c r="G46" s="35">
        <f t="shared" ref="G46:J46" si="6">SUM(G40:G45)</f>
        <v>5.4</v>
      </c>
      <c r="H46" s="35">
        <f t="shared" si="6"/>
        <v>5</v>
      </c>
      <c r="I46" s="35">
        <f t="shared" si="6"/>
        <v>21.6</v>
      </c>
      <c r="J46" s="35">
        <f t="shared" si="6"/>
        <v>153</v>
      </c>
      <c r="K46" s="36"/>
      <c r="L46" s="35">
        <f>L40</f>
        <v>14</v>
      </c>
    </row>
    <row r="47" spans="1:12" s="2" customFormat="1" ht="15.75" customHeight="1" thickBot="1" x14ac:dyDescent="0.3">
      <c r="A47" s="44">
        <f>A6</f>
        <v>2</v>
      </c>
      <c r="B47" s="45">
        <f>B6</f>
        <v>4</v>
      </c>
      <c r="C47" s="52" t="s">
        <v>83</v>
      </c>
      <c r="D47" s="53"/>
      <c r="E47" s="46"/>
      <c r="F47" s="47">
        <f>F13+F17+F27+F32+F39+F46</f>
        <v>2610</v>
      </c>
      <c r="G47" s="47">
        <f t="shared" ref="G47:J47" si="7">G13+G17+G27+G32+G39+G46</f>
        <v>69.53</v>
      </c>
      <c r="H47" s="47">
        <f t="shared" si="7"/>
        <v>73.27</v>
      </c>
      <c r="I47" s="47">
        <f t="shared" si="7"/>
        <v>362.66000000000008</v>
      </c>
      <c r="J47" s="47">
        <f t="shared" si="7"/>
        <v>2391.25</v>
      </c>
      <c r="K47" s="48"/>
      <c r="L47" s="47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2023-12-19T02:54:10Z</dcterms:created>
  <dcterms:modified xsi:type="dcterms:W3CDTF">2024-02-13T12:37:40Z</dcterms:modified>
</cp:coreProperties>
</file>