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январь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<sst xmlns="http://schemas.openxmlformats.org/spreadsheetml/2006/main" count="111" uniqueCount="84">
  <si>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</si>
  <si>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</si>
  <si>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</si>
  <si>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</si>
  <si>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</si>
  <si>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</si>
  <si>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</si>
  <si>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</si>
  <si>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</si>
  <si>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</si>
  <si>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</si>
  <si>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</si>
  <si>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</si>
  <si>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</si>
  <si>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</si>
  <si>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</si>
  <si>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</si>
  <si>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</si>
  <si>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</si>
  <si>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</si>
  <si>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</si>
  <si>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</si>
  <si>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</si>
  <si>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</si>
  <si>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</si>
  <si>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</si>
  <si>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</si>
  <si>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</si>
  <si>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манная молочная жидкая</t>
  </si>
  <si>
    <t>ТК№6002,Самсонов</t>
  </si>
  <si>
    <t>закуска</t>
  </si>
  <si>
    <t>зеленый горошек</t>
  </si>
  <si>
    <t>пром.производства</t>
  </si>
  <si>
    <t>гор.напиток</t>
  </si>
  <si>
    <t>чай черный байховый с молоком и сахаром</t>
  </si>
  <si>
    <t>54-6гн-2020</t>
  </si>
  <si>
    <t>сыр</t>
  </si>
  <si>
    <t>сыр твердых сортов в нарезке</t>
  </si>
  <si>
    <t>54-1з-2020</t>
  </si>
  <si>
    <t>масло сл.</t>
  </si>
  <si>
    <t>масло сливочное (порциями)</t>
  </si>
  <si>
    <t>54-19з-2020</t>
  </si>
  <si>
    <t>хлеб бел.</t>
  </si>
  <si>
    <t>хлеб пшеничный</t>
  </si>
  <si>
    <t>хлеб черн.</t>
  </si>
  <si>
    <t>хлеб ржаной</t>
  </si>
  <si>
    <t>итого</t>
  </si>
  <si>
    <t>Завтрак 2</t>
  </si>
  <si>
    <t>фрукты</t>
  </si>
  <si>
    <t>апельсин</t>
  </si>
  <si>
    <t>Обед</t>
  </si>
  <si>
    <t>салат из белокачанной капусты с морковью</t>
  </si>
  <si>
    <t>54-8з-2020</t>
  </si>
  <si>
    <t>1 блюдо</t>
  </si>
  <si>
    <t>суп картофельный с фасолью</t>
  </si>
  <si>
    <t>54-9с-2020</t>
  </si>
  <si>
    <t>2 блюдо</t>
  </si>
  <si>
    <t>котлеты рыбные (минтай)</t>
  </si>
  <si>
    <t>54-3р-2020</t>
  </si>
  <si>
    <t>гарнир</t>
  </si>
  <si>
    <t>каша перловая рассыпчатая</t>
  </si>
  <si>
    <t>54-5г-2020</t>
  </si>
  <si>
    <t>напиток</t>
  </si>
  <si>
    <t>напиток из шиповника</t>
  </si>
  <si>
    <t>ТК№519,Перевалов</t>
  </si>
  <si>
    <t>Полдник</t>
  </si>
  <si>
    <t>булочное</t>
  </si>
  <si>
    <t>вафли</t>
  </si>
  <si>
    <t>кисломол.</t>
  </si>
  <si>
    <t>йогурт2/5%</t>
  </si>
  <si>
    <t>банан</t>
  </si>
  <si>
    <t>Ужин</t>
  </si>
  <si>
    <t>макароны отварные с сыром (в том числе сыр 20гр.)</t>
  </si>
  <si>
    <t>54-3г-2020</t>
  </si>
  <si>
    <t>перец болгарский в нарезке</t>
  </si>
  <si>
    <t>54-4з-2020</t>
  </si>
  <si>
    <t>чай черный байховый с сахаром</t>
  </si>
  <si>
    <t>54-2гн-2020</t>
  </si>
  <si>
    <t>хлеб бел</t>
  </si>
  <si>
    <t xml:space="preserve">хлеб пшеничный </t>
  </si>
  <si>
    <t>Ужин 2</t>
  </si>
  <si>
    <t xml:space="preserve">напиток </t>
  </si>
  <si>
    <t>сок сливовый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</si>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</sst>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0" fillId="2" borderId="1" xfId="0" applyFill="1" applyBorder="1" applyProtection="1">
      <protection locked="0"/>
    </xf>
    <xf numFmtId="0" fontId="0" fillId="3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9" t="s">
        <v>1</v>
      </c>
      <c r="D1" s="50"/>
      <c r="E1" s="50"/>
      <c r="F1" s="3" t="s">
        <v>2</v>
      </c>
      <c r="G1" s="2" t="s">
        <v>3</v>
      </c>
      <c r="H1" s="51" t="s">
        <v>4</v>
      </c>
      <c r="I1" s="51"/>
      <c r="J1" s="51"/>
      <c r="K1" s="51"/>
    </row>
    <row r="2" spans="1:12" s="2" customFormat="1" ht="17.399999999999999" x14ac:dyDescent="0.25">
      <c r="A2" s="4" t="s">
        <v>5</v>
      </c>
      <c r="D2" s="1"/>
      <c r="G2" s="2" t="s">
        <v>6</v>
      </c>
      <c r="H2" s="51" t="s">
        <v>7</v>
      </c>
      <c r="I2" s="51"/>
      <c r="J2" s="51"/>
      <c r="K2" s="51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1</v>
      </c>
      <c r="I3" s="8">
        <v>2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52.8" x14ac:dyDescent="0.3">
      <c r="A6" s="15">
        <v>2</v>
      </c>
      <c r="B6" s="16">
        <v>4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186</v>
      </c>
      <c r="K6" s="21" t="s">
        <v>29</v>
      </c>
      <c r="L6" s="20">
        <v>20</v>
      </c>
    </row>
    <row r="7" spans="1:12" s="2" customFormat="1" ht="39.6" x14ac:dyDescent="0.3">
      <c r="A7" s="22"/>
      <c r="B7" s="23"/>
      <c r="C7" s="24"/>
      <c r="D7" s="25" t="s">
        <v>30</v>
      </c>
      <c r="E7" s="26" t="s">
        <v>31</v>
      </c>
      <c r="F7" s="27">
        <v>120</v>
      </c>
      <c r="G7" s="27">
        <v>3.6</v>
      </c>
      <c r="H7" s="27">
        <v>0</v>
      </c>
      <c r="I7" s="27">
        <v>7.2</v>
      </c>
      <c r="J7" s="27">
        <v>42</v>
      </c>
      <c r="K7" s="28" t="s">
        <v>32</v>
      </c>
      <c r="L7" s="27">
        <v>9.8000000000000007</v>
      </c>
    </row>
    <row r="8" spans="1:12" s="2" customFormat="1" ht="92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1.5</v>
      </c>
      <c r="H8" s="27">
        <v>1.4</v>
      </c>
      <c r="I8" s="27">
        <v>8.6</v>
      </c>
      <c r="J8" s="27">
        <v>52.9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66" x14ac:dyDescent="0.3">
      <c r="A10" s="22"/>
      <c r="B10" s="23"/>
      <c r="C10" s="24"/>
      <c r="D10" s="29" t="s">
        <v>39</v>
      </c>
      <c r="E10" s="26" t="s">
        <v>40</v>
      </c>
      <c r="F10" s="27">
        <v>10</v>
      </c>
      <c r="G10" s="27">
        <v>0.1</v>
      </c>
      <c r="H10" s="27">
        <v>8.3000000000000007</v>
      </c>
      <c r="I10" s="27">
        <v>0.1</v>
      </c>
      <c r="J10" s="27">
        <v>74.900000000000006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70</v>
      </c>
      <c r="G11" s="27">
        <v>3.4</v>
      </c>
      <c r="H11" s="27">
        <v>3.29</v>
      </c>
      <c r="I11" s="27">
        <v>30.65</v>
      </c>
      <c r="J11" s="27">
        <v>156.80000000000001</v>
      </c>
      <c r="K11" s="28" t="s">
        <v>32</v>
      </c>
      <c r="L11" s="27">
        <v>7.5</v>
      </c>
    </row>
    <row r="12" spans="1:12" s="2" customFormat="1" ht="39.6" x14ac:dyDescent="0.3">
      <c r="A12" s="22"/>
      <c r="B12" s="23"/>
      <c r="C12" s="24"/>
      <c r="D12" s="25" t="s">
        <v>44</v>
      </c>
      <c r="E12" s="26" t="s">
        <v>45</v>
      </c>
      <c r="F12" s="27">
        <v>40</v>
      </c>
      <c r="G12" s="27">
        <v>1.56</v>
      </c>
      <c r="H12" s="27">
        <v>1.1200000000000001</v>
      </c>
      <c r="I12" s="27">
        <v>14.64</v>
      </c>
      <c r="J12" s="27">
        <v>79.2</v>
      </c>
      <c r="K12" s="28" t="s">
        <v>32</v>
      </c>
      <c r="L12" s="27">
        <v>9.91</v>
      </c>
    </row>
    <row r="13" spans="1:12" s="2" customFormat="1" x14ac:dyDescent="0.3">
      <c r="A13" s="30"/>
      <c r="B13" s="31"/>
      <c r="C13" s="32"/>
      <c r="D13" s="33" t="s">
        <v>46</v>
      </c>
      <c r="E13" s="34"/>
      <c r="F13" s="35">
        <f>SUM(F6:F12)</f>
        <v>655</v>
      </c>
      <c r="G13" s="35">
        <f t="shared" ref="G13:J13" si="0">SUM(G6:G12)</f>
        <v>18.669999999999998</v>
      </c>
      <c r="H13" s="35">
        <f t="shared" si="0"/>
        <v>24.610000000000003</v>
      </c>
      <c r="I13" s="35">
        <f t="shared" si="0"/>
        <v>89.190000000000012</v>
      </c>
      <c r="J13" s="35">
        <f t="shared" si="0"/>
        <v>646.29999999999995</v>
      </c>
      <c r="K13" s="36"/>
      <c r="L13" s="35">
        <f t="shared" ref="L13" si="1">SUM(L6:L12)</f>
        <v>54.59</v>
      </c>
    </row>
    <row r="14" spans="1:12" s="2" customFormat="1" ht="39.6" x14ac:dyDescent="0.3">
      <c r="A14" s="37">
        <f>A6</f>
        <v>2</v>
      </c>
      <c r="B14" s="38">
        <f>B6</f>
        <v>4</v>
      </c>
      <c r="C14" s="39" t="s">
        <v>47</v>
      </c>
      <c r="D14" s="40" t="s">
        <v>48</v>
      </c>
      <c r="E14" s="26" t="s">
        <v>49</v>
      </c>
      <c r="F14" s="27">
        <v>100</v>
      </c>
      <c r="G14" s="27">
        <v>0.8</v>
      </c>
      <c r="H14" s="27">
        <v>0.2</v>
      </c>
      <c r="I14" s="27">
        <v>7.4</v>
      </c>
      <c r="J14" s="27">
        <v>34.5</v>
      </c>
      <c r="K14" s="28" t="s">
        <v>32</v>
      </c>
      <c r="L14" s="27">
        <v>18.41</v>
      </c>
    </row>
    <row r="15" spans="1:12" s="2" customFormat="1" x14ac:dyDescent="0.3">
      <c r="A15" s="22"/>
      <c r="B15" s="23"/>
      <c r="C15" s="24"/>
      <c r="D15" s="41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41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0"/>
      <c r="B17" s="31"/>
      <c r="C17" s="32"/>
      <c r="D17" s="33" t="s">
        <v>46</v>
      </c>
      <c r="E17" s="34"/>
      <c r="F17" s="35">
        <f>SUM(F14:F16)</f>
        <v>100</v>
      </c>
      <c r="G17" s="35">
        <f t="shared" ref="G17:J17" si="2">SUM(G14:G16)</f>
        <v>0.8</v>
      </c>
      <c r="H17" s="35">
        <f t="shared" si="2"/>
        <v>0.2</v>
      </c>
      <c r="I17" s="35">
        <f t="shared" si="2"/>
        <v>7.4</v>
      </c>
      <c r="J17" s="35">
        <f t="shared" si="2"/>
        <v>34.5</v>
      </c>
      <c r="K17" s="36"/>
      <c r="L17" s="35">
        <f>L13+L14</f>
        <v>73</v>
      </c>
    </row>
    <row r="18" spans="1:12" s="2" customFormat="1" ht="92.4" x14ac:dyDescent="0.3">
      <c r="A18" s="37">
        <f>A6</f>
        <v>2</v>
      </c>
      <c r="B18" s="38">
        <f>B6</f>
        <v>4</v>
      </c>
      <c r="C18" s="39" t="s">
        <v>50</v>
      </c>
      <c r="D18" s="29" t="s">
        <v>30</v>
      </c>
      <c r="E18" s="26" t="s">
        <v>51</v>
      </c>
      <c r="F18" s="27">
        <v>100</v>
      </c>
      <c r="G18" s="27">
        <v>1.67</v>
      </c>
      <c r="H18" s="27">
        <v>10</v>
      </c>
      <c r="I18" s="27">
        <v>10.16</v>
      </c>
      <c r="J18" s="27">
        <v>137.33000000000001</v>
      </c>
      <c r="K18" s="28" t="s">
        <v>52</v>
      </c>
      <c r="L18" s="27">
        <v>13.12</v>
      </c>
    </row>
    <row r="19" spans="1:12" s="2" customFormat="1" ht="66" x14ac:dyDescent="0.3">
      <c r="A19" s="22"/>
      <c r="B19" s="23"/>
      <c r="C19" s="24"/>
      <c r="D19" s="29" t="s">
        <v>53</v>
      </c>
      <c r="E19" s="26" t="s">
        <v>54</v>
      </c>
      <c r="F19" s="27">
        <v>250</v>
      </c>
      <c r="G19" s="27">
        <v>8.73</v>
      </c>
      <c r="H19" s="27">
        <v>5.53</v>
      </c>
      <c r="I19" s="27">
        <v>21.03</v>
      </c>
      <c r="J19" s="27">
        <v>168.7</v>
      </c>
      <c r="K19" s="28" t="s">
        <v>55</v>
      </c>
      <c r="L19" s="27">
        <v>7.13</v>
      </c>
    </row>
    <row r="20" spans="1:12" s="2" customFormat="1" ht="39.6" x14ac:dyDescent="0.3">
      <c r="A20" s="22"/>
      <c r="B20" s="23"/>
      <c r="C20" s="24"/>
      <c r="D20" s="29" t="s">
        <v>56</v>
      </c>
      <c r="E20" s="26" t="s">
        <v>57</v>
      </c>
      <c r="F20" s="27">
        <v>100</v>
      </c>
      <c r="G20" s="27">
        <v>14.2</v>
      </c>
      <c r="H20" s="27">
        <v>2.8</v>
      </c>
      <c r="I20" s="27">
        <v>7.4</v>
      </c>
      <c r="J20" s="27">
        <v>110.4</v>
      </c>
      <c r="K20" s="28" t="s">
        <v>58</v>
      </c>
      <c r="L20" s="27">
        <v>52.1</v>
      </c>
    </row>
    <row r="21" spans="1:12" s="2" customFormat="1" ht="66" x14ac:dyDescent="0.3">
      <c r="A21" s="22"/>
      <c r="B21" s="23"/>
      <c r="C21" s="24"/>
      <c r="D21" s="29" t="s">
        <v>59</v>
      </c>
      <c r="E21" s="26" t="s">
        <v>60</v>
      </c>
      <c r="F21" s="27">
        <v>180</v>
      </c>
      <c r="G21" s="27">
        <v>5.31</v>
      </c>
      <c r="H21" s="27">
        <v>7.11</v>
      </c>
      <c r="I21" s="27">
        <v>40.32</v>
      </c>
      <c r="J21" s="27">
        <v>246.33</v>
      </c>
      <c r="K21" s="28" t="s">
        <v>61</v>
      </c>
      <c r="L21" s="27">
        <v>12.52</v>
      </c>
    </row>
    <row r="22" spans="1:12" s="2" customFormat="1" ht="52.8" x14ac:dyDescent="0.3">
      <c r="A22" s="22"/>
      <c r="B22" s="23"/>
      <c r="C22" s="24"/>
      <c r="D22" s="29" t="s">
        <v>62</v>
      </c>
      <c r="E22" s="26" t="s">
        <v>63</v>
      </c>
      <c r="F22" s="27">
        <v>180</v>
      </c>
      <c r="G22" s="27">
        <v>0.63</v>
      </c>
      <c r="H22" s="27">
        <v>0.27</v>
      </c>
      <c r="I22" s="27">
        <v>20.52</v>
      </c>
      <c r="J22" s="27">
        <v>87.3</v>
      </c>
      <c r="K22" s="28" t="s">
        <v>64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42</v>
      </c>
      <c r="E23" s="26" t="s">
        <v>43</v>
      </c>
      <c r="F23" s="27">
        <v>80</v>
      </c>
      <c r="G23" s="27">
        <v>3.88</v>
      </c>
      <c r="H23" s="27">
        <v>3.76</v>
      </c>
      <c r="I23" s="27">
        <v>35.020000000000003</v>
      </c>
      <c r="J23" s="27">
        <v>179.2</v>
      </c>
      <c r="K23" s="28" t="s">
        <v>32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44</v>
      </c>
      <c r="E24" s="26" t="s">
        <v>45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32</v>
      </c>
      <c r="L24" s="27">
        <v>3.25</v>
      </c>
    </row>
    <row r="25" spans="1:12" s="2" customFormat="1" x14ac:dyDescent="0.3">
      <c r="A25" s="22"/>
      <c r="B25" s="23"/>
      <c r="C25" s="24"/>
      <c r="D25" s="41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41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0"/>
      <c r="B27" s="31"/>
      <c r="C27" s="32"/>
      <c r="D27" s="33" t="s">
        <v>46</v>
      </c>
      <c r="E27" s="34"/>
      <c r="F27" s="35">
        <f>SUM(F18:F26)</f>
        <v>920</v>
      </c>
      <c r="G27" s="35">
        <f t="shared" ref="G27:J27" si="3">SUM(G18:G26)</f>
        <v>35.590000000000003</v>
      </c>
      <c r="H27" s="35">
        <f t="shared" si="3"/>
        <v>30.31</v>
      </c>
      <c r="I27" s="35">
        <f t="shared" si="3"/>
        <v>145.42999999999998</v>
      </c>
      <c r="J27" s="35">
        <f t="shared" si="3"/>
        <v>988.66</v>
      </c>
      <c r="K27" s="36"/>
      <c r="L27" s="35">
        <f>L18+L19+L20+L21+L22+L23+L24</f>
        <v>107</v>
      </c>
    </row>
    <row r="28" spans="1:12" s="2" customFormat="1" ht="39.6" x14ac:dyDescent="0.3">
      <c r="A28" s="37">
        <f>A6</f>
        <v>2</v>
      </c>
      <c r="B28" s="38">
        <f>B6</f>
        <v>4</v>
      </c>
      <c r="C28" s="39" t="s">
        <v>65</v>
      </c>
      <c r="D28" s="40" t="s">
        <v>66</v>
      </c>
      <c r="E28" s="26" t="s">
        <v>67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32</v>
      </c>
      <c r="L28" s="27">
        <v>45.06</v>
      </c>
    </row>
    <row r="29" spans="1:12" s="2" customFormat="1" ht="39.6" x14ac:dyDescent="0.3">
      <c r="A29" s="22"/>
      <c r="B29" s="23"/>
      <c r="C29" s="24"/>
      <c r="D29" s="40" t="s">
        <v>68</v>
      </c>
      <c r="E29" s="26" t="s">
        <v>69</v>
      </c>
      <c r="F29" s="27">
        <v>230</v>
      </c>
      <c r="G29" s="27">
        <v>7.82</v>
      </c>
      <c r="H29" s="27">
        <v>5.75</v>
      </c>
      <c r="I29" s="27">
        <v>12.65</v>
      </c>
      <c r="J29" s="27">
        <v>133.63</v>
      </c>
      <c r="K29" s="28" t="s">
        <v>32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48</v>
      </c>
      <c r="E30" s="26" t="s">
        <v>70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32</v>
      </c>
      <c r="L30" s="27"/>
    </row>
    <row r="31" spans="1:12" s="2" customFormat="1" x14ac:dyDescent="0.3">
      <c r="A31" s="22"/>
      <c r="B31" s="23"/>
      <c r="C31" s="24"/>
      <c r="D31" s="41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0"/>
      <c r="B32" s="31"/>
      <c r="C32" s="32"/>
      <c r="D32" s="33" t="s">
        <v>46</v>
      </c>
      <c r="E32" s="34"/>
      <c r="F32" s="35">
        <f>SUM(F28:F31)</f>
        <v>360</v>
      </c>
      <c r="G32" s="35">
        <f t="shared" ref="G32:J32" si="4">SUM(G28:G31)</f>
        <v>10.08</v>
      </c>
      <c r="H32" s="35">
        <f t="shared" si="4"/>
        <v>10.58</v>
      </c>
      <c r="I32" s="35">
        <f t="shared" si="4"/>
        <v>53.78</v>
      </c>
      <c r="J32" s="35">
        <f t="shared" si="4"/>
        <v>389.46000000000004</v>
      </c>
      <c r="K32" s="36"/>
      <c r="L32" s="35">
        <f>L28+L29</f>
        <v>51.92</v>
      </c>
    </row>
    <row r="33" spans="1:12" s="2" customFormat="1" ht="118.8" x14ac:dyDescent="0.3">
      <c r="A33" s="37">
        <f>A6</f>
        <v>2</v>
      </c>
      <c r="B33" s="38">
        <f>B6</f>
        <v>4</v>
      </c>
      <c r="C33" s="39" t="s">
        <v>71</v>
      </c>
      <c r="D33" s="29" t="s">
        <v>27</v>
      </c>
      <c r="E33" s="26" t="s">
        <v>72</v>
      </c>
      <c r="F33" s="27">
        <v>200</v>
      </c>
      <c r="G33" s="27">
        <v>10.199999999999999</v>
      </c>
      <c r="H33" s="27">
        <v>9.4</v>
      </c>
      <c r="I33" s="27">
        <v>40.700000000000003</v>
      </c>
      <c r="J33" s="27">
        <v>288.8</v>
      </c>
      <c r="K33" s="28" t="s">
        <v>73</v>
      </c>
      <c r="L33" s="27">
        <v>52.64</v>
      </c>
    </row>
    <row r="34" spans="1:12" s="2" customFormat="1" ht="52.8" x14ac:dyDescent="0.3">
      <c r="A34" s="22"/>
      <c r="B34" s="23"/>
      <c r="C34" s="24"/>
      <c r="D34" s="29" t="s">
        <v>30</v>
      </c>
      <c r="E34" s="26" t="s">
        <v>74</v>
      </c>
      <c r="F34" s="27">
        <v>100</v>
      </c>
      <c r="G34" s="27">
        <v>1.33</v>
      </c>
      <c r="H34" s="27">
        <v>0</v>
      </c>
      <c r="I34" s="27">
        <v>5.67</v>
      </c>
      <c r="J34" s="27">
        <v>28</v>
      </c>
      <c r="K34" s="28" t="s">
        <v>75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62</v>
      </c>
      <c r="E35" s="26" t="s">
        <v>76</v>
      </c>
      <c r="F35" s="27">
        <v>200</v>
      </c>
      <c r="G35" s="27">
        <v>0.2</v>
      </c>
      <c r="H35" s="27">
        <v>0</v>
      </c>
      <c r="I35" s="27">
        <v>6.4</v>
      </c>
      <c r="J35" s="27">
        <v>26.4</v>
      </c>
      <c r="K35" s="28" t="s">
        <v>77</v>
      </c>
      <c r="L35" s="27">
        <v>18.7</v>
      </c>
    </row>
    <row r="36" spans="1:12" s="2" customFormat="1" ht="39.6" x14ac:dyDescent="0.3">
      <c r="A36" s="22"/>
      <c r="B36" s="23"/>
      <c r="C36" s="24"/>
      <c r="D36" s="42" t="s">
        <v>78</v>
      </c>
      <c r="E36" s="26" t="s">
        <v>79</v>
      </c>
      <c r="F36" s="27">
        <v>50</v>
      </c>
      <c r="G36" s="27">
        <v>2.4300000000000002</v>
      </c>
      <c r="H36" s="27">
        <v>2.35</v>
      </c>
      <c r="I36" s="27">
        <v>21.88</v>
      </c>
      <c r="J36" s="27">
        <v>112</v>
      </c>
      <c r="K36" s="28" t="s">
        <v>32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44</v>
      </c>
      <c r="E37" s="26" t="s">
        <v>45</v>
      </c>
      <c r="F37" s="27">
        <v>50</v>
      </c>
      <c r="G37" s="27">
        <v>1.95</v>
      </c>
      <c r="H37" s="27">
        <v>1.4</v>
      </c>
      <c r="I37" s="27">
        <v>18.3</v>
      </c>
      <c r="J37" s="27">
        <v>99</v>
      </c>
      <c r="K37" s="28" t="s">
        <v>32</v>
      </c>
      <c r="L37" s="27">
        <v>2.6</v>
      </c>
    </row>
    <row r="38" spans="1:12" s="2" customFormat="1" x14ac:dyDescent="0.3">
      <c r="A38" s="22"/>
      <c r="B38" s="23"/>
      <c r="C38" s="24"/>
      <c r="D38" s="41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0"/>
      <c r="B39" s="31"/>
      <c r="C39" s="32"/>
      <c r="D39" s="33" t="s">
        <v>46</v>
      </c>
      <c r="E39" s="34"/>
      <c r="F39" s="35">
        <f>SUM(F33:F38)</f>
        <v>600</v>
      </c>
      <c r="G39" s="35">
        <f t="shared" ref="G39:J39" si="5">SUM(G33:G38)</f>
        <v>16.11</v>
      </c>
      <c r="H39" s="35">
        <f t="shared" si="5"/>
        <v>13.15</v>
      </c>
      <c r="I39" s="35">
        <f t="shared" si="5"/>
        <v>92.95</v>
      </c>
      <c r="J39" s="35">
        <f t="shared" si="5"/>
        <v>554.20000000000005</v>
      </c>
      <c r="K39" s="36"/>
      <c r="L39" s="35">
        <f>L33+L34+L35+L36+L37</f>
        <v>97.06</v>
      </c>
    </row>
    <row r="40" spans="1:12" s="2" customFormat="1" ht="39.6" x14ac:dyDescent="0.3">
      <c r="A40" s="37">
        <f>A6</f>
        <v>2</v>
      </c>
      <c r="B40" s="38">
        <f>B6</f>
        <v>4</v>
      </c>
      <c r="C40" s="39" t="s">
        <v>80</v>
      </c>
      <c r="D40" s="40" t="s">
        <v>81</v>
      </c>
      <c r="E40" s="26" t="s">
        <v>82</v>
      </c>
      <c r="F40" s="27">
        <v>200</v>
      </c>
      <c r="G40" s="27">
        <v>0.6</v>
      </c>
      <c r="H40" s="27">
        <v>0</v>
      </c>
      <c r="I40" s="27">
        <v>27.98</v>
      </c>
      <c r="J40" s="27">
        <v>131.19999999999999</v>
      </c>
      <c r="K40" s="28" t="s">
        <v>32</v>
      </c>
      <c r="L40" s="27">
        <v>24.02</v>
      </c>
    </row>
    <row r="41" spans="1:12" s="2" customFormat="1" x14ac:dyDescent="0.3">
      <c r="A41" s="22"/>
      <c r="B41" s="23"/>
      <c r="C41" s="24"/>
      <c r="D41" s="40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0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0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41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41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0"/>
      <c r="B46" s="31"/>
      <c r="C46" s="32"/>
      <c r="D46" s="43" t="s">
        <v>46</v>
      </c>
      <c r="E46" s="34"/>
      <c r="F46" s="35">
        <f>SUM(F40:F45)</f>
        <v>200</v>
      </c>
      <c r="G46" s="35">
        <f t="shared" ref="G46:J46" si="6">SUM(G40:G45)</f>
        <v>0.6</v>
      </c>
      <c r="H46" s="35">
        <f t="shared" si="6"/>
        <v>0</v>
      </c>
      <c r="I46" s="35">
        <f t="shared" si="6"/>
        <v>27.98</v>
      </c>
      <c r="J46" s="35">
        <f t="shared" si="6"/>
        <v>131.19999999999999</v>
      </c>
      <c r="K46" s="36"/>
      <c r="L46" s="35">
        <f>L40</f>
        <v>24.02</v>
      </c>
    </row>
    <row r="47" spans="1:12" s="2" customFormat="1" ht="15.75" customHeight="1" thickBot="1" x14ac:dyDescent="0.3">
      <c r="A47" s="44">
        <f>A6</f>
        <v>2</v>
      </c>
      <c r="B47" s="45">
        <f>B6</f>
        <v>4</v>
      </c>
      <c r="C47" s="52" t="s">
        <v>83</v>
      </c>
      <c r="D47" s="53"/>
      <c r="E47" s="46"/>
      <c r="F47" s="47">
        <f>F13+F17+F27+F32+F39+F46</f>
        <v>2835</v>
      </c>
      <c r="G47" s="47">
        <f t="shared" ref="G47:J47" si="7">G13+G17+G27+G32+G39+G46</f>
        <v>81.849999999999994</v>
      </c>
      <c r="H47" s="47">
        <f t="shared" si="7"/>
        <v>78.850000000000009</v>
      </c>
      <c r="I47" s="47">
        <f t="shared" si="7"/>
        <v>416.72999999999996</v>
      </c>
      <c r="J47" s="47">
        <f t="shared" si="7"/>
        <v>2744.3199999999997</v>
      </c>
      <c r="K47" s="48"/>
      <c r="L47" s="47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2023-12-19T03:12:43Z</dcterms:created>
  <dcterms:modified xsi:type="dcterms:W3CDTF">2024-02-09T03:08:37Z</dcterms:modified>
</cp:coreProperties>
</file>