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<sst xmlns="http://schemas.openxmlformats.org/spreadsheetml/2006/main" count="108" uniqueCount="78">
  <si>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</si>
  <si>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</si>
  <si>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</si>
  <si>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</si>
  <si>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</si>
  <si>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</si>
  <si>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</si>
  <si>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</si>
  <si>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</si>
  <si>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</si>
  <si>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</si>
  <si>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</si>
  <si>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</si>
  <si>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</si>
  <si>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</si>
  <si>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</si>
  <si>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</si>
  <si>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</si>
  <si>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</si>
  <si>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</si>
  <si>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</si>
  <si>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</si>
  <si>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</si>
  <si>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</si>
  <si>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</si>
  <si>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</si>
  <si>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</si>
  <si>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</si>
  <si>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</si>
  <si>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</si>
  <si>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</si>
  <si>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зеленый горошек</t>
  </si>
  <si>
    <t>пром.производства</t>
  </si>
  <si>
    <t>гор.напиток</t>
  </si>
  <si>
    <t>чай черный байховый без сахара</t>
  </si>
  <si>
    <t>54-1гн-2020</t>
  </si>
  <si>
    <t>повидло</t>
  </si>
  <si>
    <t>повидло яблочное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</si>
  <si>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</si>
  <si>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</si>
  <si>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</si>
  <si>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</si>
  <si>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</si>
  <si>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</si>
  <si>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</si>
  <si>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мандарин</t>
  </si>
  <si>
    <t>Обед</t>
  </si>
  <si>
    <t>винегрет с растительным маслом</t>
  </si>
  <si>
    <t>54-16з-2020</t>
  </si>
  <si>
    <t>1 блюдо</t>
  </si>
  <si>
    <t>борщ с капустой и картофелем со сметаной</t>
  </si>
  <si>
    <t>54-2с-2020</t>
  </si>
  <si>
    <t>2 блюдо</t>
  </si>
  <si>
    <t>тефтели из говядины паровые</t>
  </si>
  <si>
    <t>54-8м-2020</t>
  </si>
  <si>
    <t>гарнир</t>
  </si>
  <si>
    <t>картофельное пюре</t>
  </si>
  <si>
    <t>ТК№409,Перевалов</t>
  </si>
  <si>
    <t>напиток</t>
  </si>
  <si>
    <t>кисель из апельсинов</t>
  </si>
  <si>
    <t>54-9хн-2020</t>
  </si>
  <si>
    <t>Полдник</t>
  </si>
  <si>
    <t>булочное</t>
  </si>
  <si>
    <t>сырники</t>
  </si>
  <si>
    <t>54-6т-2020</t>
  </si>
  <si>
    <t>сок абрикосовый</t>
  </si>
  <si>
    <t>банан</t>
  </si>
  <si>
    <t>Ужин</t>
  </si>
  <si>
    <t>голубцы с мясом и рисом</t>
  </si>
  <si>
    <t>ТК№373,Перевалов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</si>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</sst>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15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110</v>
      </c>
      <c r="G7" s="27">
        <v>3.3</v>
      </c>
      <c r="H7" s="27">
        <v>0</v>
      </c>
      <c r="I7" s="27">
        <v>6.6</v>
      </c>
      <c r="J7" s="27">
        <v>38.5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30</v>
      </c>
      <c r="G9" s="27">
        <v>0.09</v>
      </c>
      <c r="H9" s="27">
        <v>0</v>
      </c>
      <c r="I9" s="27">
        <v>20.399999999999999</v>
      </c>
      <c r="J9" s="27">
        <v>78.81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42</v>
      </c>
      <c r="E13" s="35"/>
      <c r="F13" s="36">
        <f>SUM(F6:F12)</f>
        <v>650</v>
      </c>
      <c r="G13" s="36">
        <f t="shared" ref="G13:J13" si="0">SUM(G6:G12)</f>
        <v>16.95</v>
      </c>
      <c r="H13" s="36">
        <f t="shared" si="0"/>
        <v>15.91</v>
      </c>
      <c r="I13" s="36">
        <f t="shared" si="0"/>
        <v>111.19000000000001</v>
      </c>
      <c r="J13" s="36">
        <f t="shared" si="0"/>
        <v>646.41000000000008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2</v>
      </c>
      <c r="B14" s="39">
        <f>B6</f>
        <v>1</v>
      </c>
      <c r="C14" s="40" t="s">
        <v>43</v>
      </c>
      <c r="D14" s="41" t="s">
        <v>44</v>
      </c>
      <c r="E14" s="26" t="s">
        <v>45</v>
      </c>
      <c r="F14" s="27">
        <v>100</v>
      </c>
      <c r="G14" s="27">
        <v>0.8</v>
      </c>
      <c r="H14" s="27">
        <v>0</v>
      </c>
      <c r="I14" s="27">
        <v>8.6</v>
      </c>
      <c r="J14" s="27">
        <v>37.6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42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</v>
      </c>
      <c r="I17" s="36">
        <f t="shared" si="2"/>
        <v>8.6</v>
      </c>
      <c r="J17" s="36">
        <f t="shared" si="2"/>
        <v>37.6</v>
      </c>
      <c r="K17" s="37"/>
      <c r="L17" s="36">
        <f>L13+L14</f>
        <v>73</v>
      </c>
    </row>
    <row r="18" spans="1:12" s="2" customFormat="1" ht="66" x14ac:dyDescent="0.3">
      <c r="A18" s="38">
        <f>A6</f>
        <v>2</v>
      </c>
      <c r="B18" s="39">
        <f>B6</f>
        <v>1</v>
      </c>
      <c r="C18" s="40" t="s">
        <v>46</v>
      </c>
      <c r="D18" s="29" t="s">
        <v>30</v>
      </c>
      <c r="E18" s="26" t="s">
        <v>47</v>
      </c>
      <c r="F18" s="27">
        <v>100</v>
      </c>
      <c r="G18" s="27">
        <v>1.25</v>
      </c>
      <c r="H18" s="27">
        <v>8.9</v>
      </c>
      <c r="I18" s="27">
        <v>7.5</v>
      </c>
      <c r="J18" s="27">
        <v>114.7</v>
      </c>
      <c r="K18" s="28" t="s">
        <v>48</v>
      </c>
      <c r="L18" s="27">
        <v>13.12</v>
      </c>
    </row>
    <row r="19" spans="1:12" s="2" customFormat="1" ht="92.4" x14ac:dyDescent="0.3">
      <c r="A19" s="22"/>
      <c r="B19" s="23"/>
      <c r="C19" s="24"/>
      <c r="D19" s="29" t="s">
        <v>49</v>
      </c>
      <c r="E19" s="26" t="s">
        <v>50</v>
      </c>
      <c r="F19" s="27">
        <v>250</v>
      </c>
      <c r="G19" s="27">
        <v>2.15</v>
      </c>
      <c r="H19" s="27">
        <v>6.1</v>
      </c>
      <c r="I19" s="27">
        <v>12.98</v>
      </c>
      <c r="J19" s="27">
        <v>115.43</v>
      </c>
      <c r="K19" s="28" t="s">
        <v>51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52</v>
      </c>
      <c r="E20" s="26" t="s">
        <v>53</v>
      </c>
      <c r="F20" s="27">
        <v>120</v>
      </c>
      <c r="G20" s="27">
        <v>16.8</v>
      </c>
      <c r="H20" s="27">
        <v>12</v>
      </c>
      <c r="I20" s="27">
        <v>9.4700000000000006</v>
      </c>
      <c r="J20" s="27">
        <v>212.27</v>
      </c>
      <c r="K20" s="28" t="s">
        <v>54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55</v>
      </c>
      <c r="E21" s="26" t="s">
        <v>56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57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58</v>
      </c>
      <c r="E22" s="26" t="s">
        <v>59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60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38</v>
      </c>
      <c r="E23" s="26" t="s">
        <v>39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40</v>
      </c>
      <c r="E24" s="26" t="s">
        <v>41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42</v>
      </c>
      <c r="E27" s="35"/>
      <c r="F27" s="36">
        <f>SUM(F18:F26)</f>
        <v>940</v>
      </c>
      <c r="G27" s="36">
        <f t="shared" ref="G27:J27" si="3">SUM(G18:G26)</f>
        <v>29.48</v>
      </c>
      <c r="H27" s="36">
        <f t="shared" si="3"/>
        <v>39.800000000000011</v>
      </c>
      <c r="I27" s="36">
        <f t="shared" si="3"/>
        <v>109.24000000000001</v>
      </c>
      <c r="J27" s="36">
        <f t="shared" si="3"/>
        <v>903.2</v>
      </c>
      <c r="K27" s="37"/>
      <c r="L27" s="36">
        <f>L18+L19+L20+L21+L22+L23+L24</f>
        <v>107</v>
      </c>
    </row>
    <row r="28" spans="1:12" s="2" customFormat="1" ht="26.4" x14ac:dyDescent="0.3">
      <c r="A28" s="38">
        <f>A6</f>
        <v>2</v>
      </c>
      <c r="B28" s="39">
        <f>B6</f>
        <v>1</v>
      </c>
      <c r="C28" s="40" t="s">
        <v>61</v>
      </c>
      <c r="D28" s="41" t="s">
        <v>62</v>
      </c>
      <c r="E28" s="26" t="s">
        <v>63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64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58</v>
      </c>
      <c r="E29" s="26" t="s">
        <v>65</v>
      </c>
      <c r="F29" s="27">
        <v>200</v>
      </c>
      <c r="G29" s="27">
        <v>1</v>
      </c>
      <c r="H29" s="27">
        <v>0</v>
      </c>
      <c r="I29" s="27">
        <v>28</v>
      </c>
      <c r="J29" s="27">
        <v>103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44</v>
      </c>
      <c r="E30" s="26" t="s">
        <v>66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42</v>
      </c>
      <c r="E32" s="35"/>
      <c r="F32" s="36">
        <f>SUM(F28:F31)</f>
        <v>400</v>
      </c>
      <c r="G32" s="36">
        <f t="shared" ref="G32:J32" si="4">SUM(G28:G31)</f>
        <v>18.09</v>
      </c>
      <c r="H32" s="36">
        <f t="shared" si="4"/>
        <v>9.33</v>
      </c>
      <c r="I32" s="36">
        <f t="shared" si="4"/>
        <v>71.38</v>
      </c>
      <c r="J32" s="36">
        <f t="shared" si="4"/>
        <v>425.43</v>
      </c>
      <c r="K32" s="37"/>
      <c r="L32" s="36">
        <f>L28+L29</f>
        <v>51.92</v>
      </c>
    </row>
    <row r="33" spans="1:12" s="2" customFormat="1" ht="39.6" x14ac:dyDescent="0.3">
      <c r="A33" s="38">
        <f>A6</f>
        <v>2</v>
      </c>
      <c r="B33" s="39">
        <f>B6</f>
        <v>1</v>
      </c>
      <c r="C33" s="40" t="s">
        <v>67</v>
      </c>
      <c r="D33" s="29" t="s">
        <v>27</v>
      </c>
      <c r="E33" s="26" t="s">
        <v>68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69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70</v>
      </c>
      <c r="F34" s="27">
        <v>120</v>
      </c>
      <c r="G34" s="27">
        <v>0.8</v>
      </c>
      <c r="H34" s="27">
        <v>0</v>
      </c>
      <c r="I34" s="27">
        <v>5</v>
      </c>
      <c r="J34" s="27">
        <v>23</v>
      </c>
      <c r="K34" s="28" t="s">
        <v>71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58</v>
      </c>
      <c r="E35" s="26" t="s">
        <v>72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73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38</v>
      </c>
      <c r="E36" s="26" t="s">
        <v>39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40</v>
      </c>
      <c r="E37" s="26" t="s">
        <v>41</v>
      </c>
      <c r="F37" s="27">
        <v>60</v>
      </c>
      <c r="G37" s="27">
        <v>2.34</v>
      </c>
      <c r="H37" s="27">
        <v>1.68</v>
      </c>
      <c r="I37" s="27">
        <v>21.96</v>
      </c>
      <c r="J37" s="27">
        <v>118.8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42</v>
      </c>
      <c r="E39" s="35"/>
      <c r="F39" s="36">
        <f>SUM(F33:F38)</f>
        <v>600</v>
      </c>
      <c r="G39" s="36">
        <f t="shared" ref="G39:J39" si="5">SUM(G33:G38)</f>
        <v>22.46</v>
      </c>
      <c r="H39" s="36">
        <f t="shared" si="5"/>
        <v>22.29</v>
      </c>
      <c r="I39" s="36">
        <f t="shared" si="5"/>
        <v>67.680000000000007</v>
      </c>
      <c r="J39" s="36">
        <f t="shared" si="5"/>
        <v>542.5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2</v>
      </c>
      <c r="B40" s="39">
        <f>B6</f>
        <v>1</v>
      </c>
      <c r="C40" s="40" t="s">
        <v>74</v>
      </c>
      <c r="D40" s="41" t="s">
        <v>75</v>
      </c>
      <c r="E40" s="26" t="s">
        <v>76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42</v>
      </c>
      <c r="E46" s="35"/>
      <c r="F46" s="36">
        <f>SUM(F40:F45)</f>
        <v>240</v>
      </c>
      <c r="G46" s="36">
        <f t="shared" ref="G46:J46" si="6">SUM(G40:G45)</f>
        <v>8.16</v>
      </c>
      <c r="H46" s="36">
        <f t="shared" si="6"/>
        <v>6</v>
      </c>
      <c r="I46" s="36">
        <f t="shared" si="6"/>
        <v>13.2</v>
      </c>
      <c r="J46" s="36">
        <f t="shared" si="6"/>
        <v>139.44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1</v>
      </c>
      <c r="C47" s="51" t="s">
        <v>77</v>
      </c>
      <c r="D47" s="52"/>
      <c r="E47" s="45"/>
      <c r="F47" s="46">
        <f>F13+F17+F27+F32+F39+F46</f>
        <v>2930</v>
      </c>
      <c r="G47" s="46">
        <f t="shared" ref="G47:J47" si="7">G13+G17+G27+G32+G39+G46</f>
        <v>95.94</v>
      </c>
      <c r="H47" s="46">
        <f t="shared" si="7"/>
        <v>93.330000000000013</v>
      </c>
      <c r="I47" s="46">
        <f t="shared" si="7"/>
        <v>381.29</v>
      </c>
      <c r="J47" s="46">
        <f t="shared" si="7"/>
        <v>2694.5800000000004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2023-12-19T03:09:58Z</dcterms:created>
  <dcterms:modified xsi:type="dcterms:W3CDTF">2024-04-15T08:45:23Z</dcterms:modified>
</cp:coreProperties>
</file>